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odile\Downloads\"/>
    </mc:Choice>
  </mc:AlternateContent>
  <xr:revisionPtr revIDLastSave="0" documentId="8_{00525981-ADBE-4956-A4CE-943386A958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Titles" localSheetId="0">Feuil1!$4:$5</definedName>
    <definedName name="_xlnm.Print_Area" localSheetId="0">Feuil1!$A$1:$N$270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99" i="1" l="1"/>
  <c r="M199" i="1"/>
  <c r="N251" i="1"/>
  <c r="N254" i="1"/>
  <c r="L251" i="1"/>
  <c r="L252" i="1"/>
  <c r="L254" i="1"/>
  <c r="K251" i="1"/>
  <c r="M251" i="1" s="1"/>
  <c r="K252" i="1"/>
  <c r="M252" i="1" s="1"/>
  <c r="K253" i="1"/>
  <c r="M253" i="1" s="1"/>
  <c r="K254" i="1"/>
  <c r="M254" i="1" s="1"/>
  <c r="K255" i="1"/>
  <c r="L255" i="1" s="1"/>
  <c r="K256" i="1"/>
  <c r="N256" i="1" s="1"/>
  <c r="K193" i="1"/>
  <c r="N193" i="1" s="1"/>
  <c r="K194" i="1"/>
  <c r="M194" i="1" s="1"/>
  <c r="K195" i="1"/>
  <c r="N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N202" i="1" s="1"/>
  <c r="K13" i="1"/>
  <c r="M202" i="1" l="1"/>
  <c r="M193" i="1"/>
  <c r="M201" i="1"/>
  <c r="N201" i="1"/>
  <c r="N255" i="1"/>
  <c r="M200" i="1"/>
  <c r="N200" i="1"/>
  <c r="N253" i="1"/>
  <c r="M198" i="1"/>
  <c r="N198" i="1"/>
  <c r="N252" i="1"/>
  <c r="M197" i="1"/>
  <c r="N197" i="1"/>
  <c r="M196" i="1"/>
  <c r="N196" i="1"/>
  <c r="L253" i="1"/>
  <c r="L195" i="1"/>
  <c r="M195" i="1"/>
  <c r="L194" i="1"/>
  <c r="L193" i="1"/>
  <c r="M256" i="1"/>
  <c r="L202" i="1"/>
  <c r="M255" i="1"/>
  <c r="N194" i="1"/>
  <c r="L256" i="1"/>
  <c r="K35" i="1"/>
  <c r="K56" i="1"/>
  <c r="K250" i="1" l="1"/>
  <c r="N250" i="1" s="1"/>
  <c r="K232" i="1"/>
  <c r="L232" i="1" s="1"/>
  <c r="K127" i="1"/>
  <c r="N127" i="1" s="1"/>
  <c r="K130" i="1"/>
  <c r="N130" i="1" s="1"/>
  <c r="K131" i="1"/>
  <c r="M131" i="1" s="1"/>
  <c r="K132" i="1"/>
  <c r="M132" i="1" s="1"/>
  <c r="K133" i="1"/>
  <c r="N133" i="1" s="1"/>
  <c r="K135" i="1"/>
  <c r="M135" i="1" s="1"/>
  <c r="K136" i="1"/>
  <c r="M136" i="1" s="1"/>
  <c r="K138" i="1"/>
  <c r="N138" i="1" s="1"/>
  <c r="K139" i="1"/>
  <c r="N139" i="1" s="1"/>
  <c r="K142" i="1"/>
  <c r="M142" i="1" s="1"/>
  <c r="K144" i="1"/>
  <c r="M144" i="1" s="1"/>
  <c r="K146" i="1"/>
  <c r="N146" i="1" s="1"/>
  <c r="K147" i="1"/>
  <c r="M147" i="1" s="1"/>
  <c r="K148" i="1"/>
  <c r="M148" i="1" s="1"/>
  <c r="K149" i="1"/>
  <c r="M149" i="1" s="1"/>
  <c r="K150" i="1"/>
  <c r="N150" i="1" s="1"/>
  <c r="K152" i="1"/>
  <c r="N152" i="1" s="1"/>
  <c r="K153" i="1"/>
  <c r="M153" i="1" s="1"/>
  <c r="K155" i="1"/>
  <c r="M155" i="1" s="1"/>
  <c r="K159" i="1"/>
  <c r="N159" i="1" s="1"/>
  <c r="K160" i="1"/>
  <c r="M160" i="1" s="1"/>
  <c r="K161" i="1"/>
  <c r="M161" i="1" s="1"/>
  <c r="K162" i="1"/>
  <c r="M162" i="1" s="1"/>
  <c r="K164" i="1"/>
  <c r="N164" i="1" s="1"/>
  <c r="K165" i="1"/>
  <c r="K166" i="1"/>
  <c r="N166" i="1" s="1"/>
  <c r="K169" i="1"/>
  <c r="L169" i="1" s="1"/>
  <c r="K170" i="1"/>
  <c r="N170" i="1" s="1"/>
  <c r="K171" i="1"/>
  <c r="L171" i="1" s="1"/>
  <c r="K174" i="1"/>
  <c r="N174" i="1" s="1"/>
  <c r="K178" i="1"/>
  <c r="N178" i="1" s="1"/>
  <c r="K179" i="1"/>
  <c r="N179" i="1" s="1"/>
  <c r="K181" i="1"/>
  <c r="N181" i="1" s="1"/>
  <c r="K182" i="1"/>
  <c r="N182" i="1" s="1"/>
  <c r="K183" i="1"/>
  <c r="L183" i="1" s="1"/>
  <c r="K184" i="1"/>
  <c r="N184" i="1" s="1"/>
  <c r="K185" i="1"/>
  <c r="N185" i="1" s="1"/>
  <c r="K186" i="1"/>
  <c r="N186" i="1" s="1"/>
  <c r="K187" i="1"/>
  <c r="N187" i="1" s="1"/>
  <c r="K188" i="1"/>
  <c r="N188" i="1" s="1"/>
  <c r="K189" i="1"/>
  <c r="N189" i="1" s="1"/>
  <c r="K190" i="1"/>
  <c r="N190" i="1" s="1"/>
  <c r="K192" i="1"/>
  <c r="L192" i="1" s="1"/>
  <c r="K205" i="1"/>
  <c r="N205" i="1" s="1"/>
  <c r="K208" i="1"/>
  <c r="N208" i="1" s="1"/>
  <c r="K210" i="1"/>
  <c r="N210" i="1" s="1"/>
  <c r="K212" i="1"/>
  <c r="N212" i="1" s="1"/>
  <c r="K213" i="1"/>
  <c r="N213" i="1" s="1"/>
  <c r="K215" i="1"/>
  <c r="N215" i="1" s="1"/>
  <c r="K217" i="1"/>
  <c r="L217" i="1" s="1"/>
  <c r="K218" i="1"/>
  <c r="N218" i="1" s="1"/>
  <c r="K220" i="1"/>
  <c r="N220" i="1" s="1"/>
  <c r="K222" i="1"/>
  <c r="N222" i="1" s="1"/>
  <c r="K224" i="1"/>
  <c r="N224" i="1" s="1"/>
  <c r="K225" i="1"/>
  <c r="N225" i="1" s="1"/>
  <c r="K226" i="1"/>
  <c r="K227" i="1"/>
  <c r="N227" i="1" s="1"/>
  <c r="K228" i="1"/>
  <c r="L228" i="1" s="1"/>
  <c r="K230" i="1"/>
  <c r="N230" i="1" s="1"/>
  <c r="K231" i="1"/>
  <c r="N231" i="1" s="1"/>
  <c r="K233" i="1"/>
  <c r="N233" i="1" s="1"/>
  <c r="K234" i="1"/>
  <c r="N234" i="1" s="1"/>
  <c r="K235" i="1"/>
  <c r="N235" i="1" s="1"/>
  <c r="K236" i="1"/>
  <c r="N236" i="1" s="1"/>
  <c r="K238" i="1"/>
  <c r="L238" i="1" s="1"/>
  <c r="K240" i="1"/>
  <c r="N240" i="1" s="1"/>
  <c r="K241" i="1"/>
  <c r="N241" i="1" s="1"/>
  <c r="K242" i="1"/>
  <c r="N242" i="1" s="1"/>
  <c r="K243" i="1"/>
  <c r="N243" i="1" s="1"/>
  <c r="K244" i="1"/>
  <c r="N244" i="1" s="1"/>
  <c r="K245" i="1"/>
  <c r="M245" i="1" s="1"/>
  <c r="K246" i="1"/>
  <c r="N246" i="1" s="1"/>
  <c r="K248" i="1"/>
  <c r="L248" i="1" s="1"/>
  <c r="K257" i="1"/>
  <c r="K258" i="1"/>
  <c r="K259" i="1"/>
  <c r="K260" i="1"/>
  <c r="N260" i="1" s="1"/>
  <c r="K261" i="1"/>
  <c r="N261" i="1" s="1"/>
  <c r="K262" i="1"/>
  <c r="N262" i="1" s="1"/>
  <c r="K263" i="1"/>
  <c r="L263" i="1" s="1"/>
  <c r="K87" i="1"/>
  <c r="K66" i="1"/>
  <c r="N66" i="1" s="1"/>
  <c r="K67" i="1"/>
  <c r="N67" i="1" s="1"/>
  <c r="K70" i="1"/>
  <c r="L70" i="1" s="1"/>
  <c r="K71" i="1"/>
  <c r="L71" i="1" s="1"/>
  <c r="K72" i="1"/>
  <c r="N72" i="1" s="1"/>
  <c r="K75" i="1"/>
  <c r="N75" i="1" s="1"/>
  <c r="K76" i="1"/>
  <c r="L76" i="1" s="1"/>
  <c r="K78" i="1"/>
  <c r="N78" i="1" s="1"/>
  <c r="K79" i="1"/>
  <c r="N79" i="1" s="1"/>
  <c r="K80" i="1"/>
  <c r="N80" i="1" s="1"/>
  <c r="K81" i="1"/>
  <c r="K82" i="1"/>
  <c r="L82" i="1" s="1"/>
  <c r="K83" i="1"/>
  <c r="N83" i="1" s="1"/>
  <c r="K84" i="1"/>
  <c r="N84" i="1" s="1"/>
  <c r="K85" i="1"/>
  <c r="L85" i="1" s="1"/>
  <c r="K86" i="1"/>
  <c r="N86" i="1" s="1"/>
  <c r="K268" i="1"/>
  <c r="M268" i="1" s="1"/>
  <c r="K88" i="1"/>
  <c r="L88" i="1" s="1"/>
  <c r="K89" i="1"/>
  <c r="N89" i="1" s="1"/>
  <c r="K90" i="1"/>
  <c r="N90" i="1" s="1"/>
  <c r="K91" i="1"/>
  <c r="N91" i="1" s="1"/>
  <c r="K92" i="1"/>
  <c r="N92" i="1" s="1"/>
  <c r="K94" i="1"/>
  <c r="N94" i="1" s="1"/>
  <c r="K95" i="1"/>
  <c r="N95" i="1" s="1"/>
  <c r="K96" i="1"/>
  <c r="N96" i="1" s="1"/>
  <c r="K97" i="1"/>
  <c r="L97" i="1" s="1"/>
  <c r="K99" i="1"/>
  <c r="N99" i="1" s="1"/>
  <c r="K100" i="1"/>
  <c r="N100" i="1" s="1"/>
  <c r="K101" i="1"/>
  <c r="N101" i="1" s="1"/>
  <c r="K102" i="1"/>
  <c r="N102" i="1" s="1"/>
  <c r="K105" i="1"/>
  <c r="N105" i="1" s="1"/>
  <c r="K107" i="1"/>
  <c r="N107" i="1" s="1"/>
  <c r="K108" i="1"/>
  <c r="N108" i="1" s="1"/>
  <c r="K112" i="1"/>
  <c r="L112" i="1" s="1"/>
  <c r="K114" i="1"/>
  <c r="N114" i="1" s="1"/>
  <c r="K118" i="1"/>
  <c r="N118" i="1" s="1"/>
  <c r="K120" i="1"/>
  <c r="N120" i="1" s="1"/>
  <c r="K123" i="1"/>
  <c r="N123" i="1" s="1"/>
  <c r="K125" i="1"/>
  <c r="N125" i="1" s="1"/>
  <c r="K265" i="1"/>
  <c r="N265" i="1" s="1"/>
  <c r="K266" i="1"/>
  <c r="N266" i="1" s="1"/>
  <c r="K267" i="1"/>
  <c r="N267" i="1" s="1"/>
  <c r="K269" i="1"/>
  <c r="N269" i="1" s="1"/>
  <c r="K93" i="1"/>
  <c r="K98" i="1"/>
  <c r="K103" i="1"/>
  <c r="K104" i="1"/>
  <c r="K106" i="1"/>
  <c r="K109" i="1"/>
  <c r="K111" i="1"/>
  <c r="K113" i="1"/>
  <c r="K115" i="1"/>
  <c r="K116" i="1"/>
  <c r="K119" i="1"/>
  <c r="K121" i="1"/>
  <c r="K122" i="1"/>
  <c r="K7" i="1"/>
  <c r="L7" i="1" s="1"/>
  <c r="K8" i="1"/>
  <c r="M8" i="1" s="1"/>
  <c r="K9" i="1"/>
  <c r="M9" i="1" s="1"/>
  <c r="K10" i="1"/>
  <c r="M10" i="1" s="1"/>
  <c r="K12" i="1"/>
  <c r="M12" i="1" s="1"/>
  <c r="M13" i="1"/>
  <c r="K15" i="1"/>
  <c r="M15" i="1" s="1"/>
  <c r="K16" i="1"/>
  <c r="L16" i="1" s="1"/>
  <c r="K17" i="1"/>
  <c r="M17" i="1" s="1"/>
  <c r="K18" i="1"/>
  <c r="M18" i="1" s="1"/>
  <c r="K20" i="1"/>
  <c r="M20" i="1" s="1"/>
  <c r="K21" i="1"/>
  <c r="N21" i="1" s="1"/>
  <c r="K23" i="1"/>
  <c r="M23" i="1" s="1"/>
  <c r="K26" i="1"/>
  <c r="M26" i="1" s="1"/>
  <c r="K30" i="1"/>
  <c r="N30" i="1" s="1"/>
  <c r="K31" i="1"/>
  <c r="M31" i="1" s="1"/>
  <c r="K32" i="1"/>
  <c r="M32" i="1" s="1"/>
  <c r="K34" i="1"/>
  <c r="M34" i="1" s="1"/>
  <c r="K37" i="1"/>
  <c r="M37" i="1" s="1"/>
  <c r="K38" i="1"/>
  <c r="M38" i="1" s="1"/>
  <c r="K39" i="1"/>
  <c r="M39" i="1" s="1"/>
  <c r="K41" i="1"/>
  <c r="M41" i="1" s="1"/>
  <c r="K43" i="1"/>
  <c r="M43" i="1" s="1"/>
  <c r="K45" i="1"/>
  <c r="M45" i="1" s="1"/>
  <c r="K49" i="1"/>
  <c r="M49" i="1" s="1"/>
  <c r="K50" i="1"/>
  <c r="N50" i="1" s="1"/>
  <c r="K52" i="1"/>
  <c r="M52" i="1" s="1"/>
  <c r="K54" i="1"/>
  <c r="M54" i="1" s="1"/>
  <c r="K55" i="1"/>
  <c r="N55" i="1" s="1"/>
  <c r="K57" i="1"/>
  <c r="N57" i="1" s="1"/>
  <c r="K58" i="1"/>
  <c r="M58" i="1" s="1"/>
  <c r="K60" i="1"/>
  <c r="M60" i="1" s="1"/>
  <c r="K62" i="1"/>
  <c r="M62" i="1" s="1"/>
  <c r="K64" i="1"/>
  <c r="N64" i="1" s="1"/>
  <c r="K65" i="1"/>
  <c r="M65" i="1" s="1"/>
  <c r="K270" i="1"/>
  <c r="K11" i="1"/>
  <c r="K14" i="1"/>
  <c r="K19" i="1"/>
  <c r="K24" i="1"/>
  <c r="K28" i="1"/>
  <c r="K29" i="1"/>
  <c r="K33" i="1"/>
  <c r="K46" i="1"/>
  <c r="K51" i="1"/>
  <c r="K63" i="1"/>
  <c r="N259" i="1" l="1"/>
  <c r="L259" i="1"/>
  <c r="L257" i="1"/>
  <c r="M257" i="1"/>
  <c r="M250" i="1"/>
  <c r="L250" i="1"/>
  <c r="L224" i="1"/>
  <c r="N169" i="1"/>
  <c r="L144" i="1"/>
  <c r="M261" i="1"/>
  <c r="N149" i="1"/>
  <c r="N257" i="1"/>
  <c r="N155" i="1"/>
  <c r="M82" i="1"/>
  <c r="L155" i="1"/>
  <c r="L149" i="1"/>
  <c r="N263" i="1"/>
  <c r="N148" i="1"/>
  <c r="M71" i="1"/>
  <c r="M76" i="1"/>
  <c r="L148" i="1"/>
  <c r="N144" i="1"/>
  <c r="N85" i="1"/>
  <c r="N82" i="1"/>
  <c r="N136" i="1"/>
  <c r="N76" i="1"/>
  <c r="L136" i="1"/>
  <c r="N162" i="1"/>
  <c r="N132" i="1"/>
  <c r="N71" i="1"/>
  <c r="L161" i="1"/>
  <c r="L162" i="1"/>
  <c r="L132" i="1"/>
  <c r="N161" i="1"/>
  <c r="M85" i="1"/>
  <c r="L84" i="1"/>
  <c r="L75" i="1"/>
  <c r="L83" i="1"/>
  <c r="L72" i="1"/>
  <c r="L160" i="1"/>
  <c r="L147" i="1"/>
  <c r="L135" i="1"/>
  <c r="L261" i="1"/>
  <c r="M263" i="1"/>
  <c r="M159" i="1"/>
  <c r="M146" i="1"/>
  <c r="M133" i="1"/>
  <c r="N160" i="1"/>
  <c r="N147" i="1"/>
  <c r="N135" i="1"/>
  <c r="M84" i="1"/>
  <c r="M75" i="1"/>
  <c r="L159" i="1"/>
  <c r="L146" i="1"/>
  <c r="L133" i="1"/>
  <c r="L260" i="1"/>
  <c r="M262" i="1"/>
  <c r="M83" i="1"/>
  <c r="M72" i="1"/>
  <c r="L262" i="1"/>
  <c r="L80" i="1"/>
  <c r="L67" i="1"/>
  <c r="L153" i="1"/>
  <c r="L142" i="1"/>
  <c r="L131" i="1"/>
  <c r="M260" i="1"/>
  <c r="M152" i="1"/>
  <c r="M139" i="1"/>
  <c r="M130" i="1"/>
  <c r="N153" i="1"/>
  <c r="N142" i="1"/>
  <c r="N131" i="1"/>
  <c r="M70" i="1"/>
  <c r="N70" i="1"/>
  <c r="L79" i="1"/>
  <c r="L66" i="1"/>
  <c r="L152" i="1"/>
  <c r="L139" i="1"/>
  <c r="L130" i="1"/>
  <c r="M259" i="1"/>
  <c r="M164" i="1"/>
  <c r="M150" i="1"/>
  <c r="M138" i="1"/>
  <c r="M127" i="1"/>
  <c r="M80" i="1"/>
  <c r="M67" i="1"/>
  <c r="L86" i="1"/>
  <c r="L78" i="1"/>
  <c r="L164" i="1"/>
  <c r="L150" i="1"/>
  <c r="L138" i="1"/>
  <c r="L127" i="1"/>
  <c r="M79" i="1"/>
  <c r="M66" i="1"/>
  <c r="M86" i="1"/>
  <c r="M78" i="1"/>
  <c r="L65" i="1"/>
  <c r="L64" i="1"/>
  <c r="M64" i="1"/>
  <c r="L31" i="1"/>
  <c r="M7" i="1"/>
  <c r="M21" i="1"/>
  <c r="N9" i="1"/>
  <c r="L100" i="1"/>
  <c r="M231" i="1"/>
  <c r="M171" i="1"/>
  <c r="L54" i="1"/>
  <c r="L21" i="1"/>
  <c r="N10" i="1"/>
  <c r="L10" i="1"/>
  <c r="L37" i="1"/>
  <c r="N32" i="1"/>
  <c r="L52" i="1"/>
  <c r="L268" i="1"/>
  <c r="L184" i="1"/>
  <c r="N7" i="1"/>
  <c r="N37" i="1"/>
  <c r="N60" i="1"/>
  <c r="N65" i="1"/>
  <c r="N52" i="1"/>
  <c r="M97" i="1"/>
  <c r="L222" i="1"/>
  <c r="L101" i="1"/>
  <c r="L99" i="1"/>
  <c r="L218" i="1"/>
  <c r="M184" i="1"/>
  <c r="L8" i="1"/>
  <c r="L49" i="1"/>
  <c r="L43" i="1"/>
  <c r="N43" i="1"/>
  <c r="M101" i="1"/>
  <c r="N16" i="1"/>
  <c r="L91" i="1"/>
  <c r="L234" i="1"/>
  <c r="M182" i="1"/>
  <c r="M234" i="1"/>
  <c r="M179" i="1"/>
  <c r="M227" i="1"/>
  <c r="M213" i="1"/>
  <c r="L235" i="1"/>
  <c r="M16" i="1"/>
  <c r="N18" i="1"/>
  <c r="L182" i="1"/>
  <c r="M208" i="1"/>
  <c r="M112" i="1"/>
  <c r="N31" i="1"/>
  <c r="M235" i="1"/>
  <c r="L18" i="1"/>
  <c r="N58" i="1"/>
  <c r="L213" i="1"/>
  <c r="M91" i="1"/>
  <c r="L58" i="1"/>
  <c r="L32" i="1"/>
  <c r="N49" i="1"/>
  <c r="N17" i="1"/>
  <c r="N245" i="1"/>
  <c r="L57" i="1"/>
  <c r="L233" i="1"/>
  <c r="L95" i="1"/>
  <c r="M183" i="1"/>
  <c r="M107" i="1"/>
  <c r="L179" i="1"/>
  <c r="M212" i="1"/>
  <c r="N171" i="1"/>
  <c r="L170" i="1"/>
  <c r="L89" i="1"/>
  <c r="M210" i="1"/>
  <c r="M99" i="1"/>
  <c r="L107" i="1"/>
  <c r="M170" i="1"/>
  <c r="M95" i="1"/>
  <c r="L246" i="1"/>
  <c r="M230" i="1"/>
  <c r="M118" i="1"/>
  <c r="N8" i="1"/>
  <c r="M114" i="1"/>
  <c r="M89" i="1"/>
  <c r="L60" i="1"/>
  <c r="M181" i="1"/>
  <c r="M108" i="1"/>
  <c r="M90" i="1"/>
  <c r="N268" i="1"/>
  <c r="M248" i="1"/>
  <c r="L269" i="1"/>
  <c r="M267" i="1"/>
  <c r="M242" i="1"/>
  <c r="L220" i="1"/>
  <c r="L188" i="1"/>
  <c r="L120" i="1"/>
  <c r="M241" i="1"/>
  <c r="M192" i="1"/>
  <c r="M100" i="1"/>
  <c r="L9" i="1"/>
  <c r="L38" i="1"/>
  <c r="L267" i="1"/>
  <c r="L187" i="1"/>
  <c r="L108" i="1"/>
  <c r="M188" i="1"/>
  <c r="M120" i="1"/>
  <c r="N54" i="1"/>
  <c r="L242" i="1"/>
  <c r="L210" i="1"/>
  <c r="M233" i="1"/>
  <c r="L13" i="1"/>
  <c r="N13" i="1"/>
  <c r="N39" i="1"/>
  <c r="N15" i="1"/>
  <c r="L266" i="1"/>
  <c r="L208" i="1"/>
  <c r="L186" i="1"/>
  <c r="M187" i="1"/>
  <c r="M174" i="1"/>
  <c r="M92" i="1"/>
  <c r="L265" i="1"/>
  <c r="L185" i="1"/>
  <c r="L125" i="1"/>
  <c r="L92" i="1"/>
  <c r="M238" i="1"/>
  <c r="M220" i="1"/>
  <c r="M186" i="1"/>
  <c r="L227" i="1"/>
  <c r="M218" i="1"/>
  <c r="M185" i="1"/>
  <c r="L26" i="1"/>
  <c r="N41" i="1"/>
  <c r="M266" i="1"/>
  <c r="M217" i="1"/>
  <c r="L41" i="1"/>
  <c r="L15" i="1"/>
  <c r="L39" i="1"/>
  <c r="M265" i="1"/>
  <c r="M125" i="1"/>
  <c r="M30" i="1"/>
  <c r="N26" i="1"/>
  <c r="L30" i="1"/>
  <c r="L245" i="1"/>
  <c r="L174" i="1"/>
  <c r="L62" i="1"/>
  <c r="L50" i="1"/>
  <c r="L244" i="1"/>
  <c r="L230" i="1"/>
  <c r="L212" i="1"/>
  <c r="L123" i="1"/>
  <c r="M246" i="1"/>
  <c r="M225" i="1"/>
  <c r="M169" i="1"/>
  <c r="M94" i="1"/>
  <c r="L181" i="1"/>
  <c r="M222" i="1"/>
  <c r="M205" i="1"/>
  <c r="N62" i="1"/>
  <c r="N23" i="1"/>
  <c r="M50" i="1"/>
  <c r="L241" i="1"/>
  <c r="L189" i="1"/>
  <c r="L114" i="1"/>
  <c r="L94" i="1"/>
  <c r="M244" i="1"/>
  <c r="M232" i="1"/>
  <c r="M105" i="1"/>
  <c r="L23" i="1"/>
  <c r="N38" i="1"/>
  <c r="L240" i="1"/>
  <c r="L225" i="1"/>
  <c r="M189" i="1"/>
  <c r="M123" i="1"/>
  <c r="N232" i="1"/>
  <c r="L105" i="1"/>
  <c r="M240" i="1"/>
  <c r="M228" i="1"/>
  <c r="M88" i="1"/>
  <c r="L34" i="1"/>
  <c r="M57" i="1"/>
  <c r="L12" i="1"/>
  <c r="L166" i="1"/>
  <c r="L205" i="1"/>
  <c r="L243" i="1"/>
  <c r="L190" i="1"/>
  <c r="L102" i="1"/>
  <c r="M236" i="1"/>
  <c r="M215" i="1"/>
  <c r="M190" i="1"/>
  <c r="M166" i="1"/>
  <c r="M96" i="1"/>
  <c r="N34" i="1"/>
  <c r="N12" i="1"/>
  <c r="L20" i="1"/>
  <c r="L231" i="1"/>
  <c r="L90" i="1"/>
  <c r="L215" i="1"/>
  <c r="L178" i="1"/>
  <c r="N20" i="1"/>
  <c r="L118" i="1"/>
  <c r="M243" i="1"/>
  <c r="M224" i="1"/>
  <c r="M178" i="1"/>
  <c r="M102" i="1"/>
  <c r="L236" i="1"/>
  <c r="L96" i="1"/>
  <c r="L45" i="1"/>
  <c r="N45" i="1"/>
  <c r="M55" i="1"/>
  <c r="L17" i="1"/>
  <c r="M269" i="1"/>
  <c r="L55" i="1"/>
  <c r="N248" i="1"/>
  <c r="N238" i="1"/>
  <c r="N228" i="1"/>
  <c r="N217" i="1"/>
  <c r="N192" i="1"/>
  <c r="N183" i="1"/>
  <c r="N112" i="1"/>
  <c r="N97" i="1"/>
  <c r="N88" i="1"/>
</calcChain>
</file>

<file path=xl/sharedStrings.xml><?xml version="1.0" encoding="utf-8"?>
<sst xmlns="http://schemas.openxmlformats.org/spreadsheetml/2006/main" count="1030" uniqueCount="283">
  <si>
    <t>Rep.</t>
  </si>
  <si>
    <t>Localité</t>
  </si>
  <si>
    <t>Routes empruntées</t>
  </si>
  <si>
    <t>Dir</t>
  </si>
  <si>
    <t>Catégorie</t>
  </si>
  <si>
    <t>Routes à garder</t>
  </si>
  <si>
    <t>Commentaires</t>
  </si>
  <si>
    <t>G</t>
  </si>
  <si>
    <t>TD</t>
  </si>
  <si>
    <t>D</t>
  </si>
  <si>
    <t>rue de la Foulerie</t>
  </si>
  <si>
    <t>Andrimont</t>
  </si>
  <si>
    <t>rue de l'Eglise</t>
  </si>
  <si>
    <t>rue des Ecoles</t>
  </si>
  <si>
    <t>Moyenne 40 km/h</t>
  </si>
  <si>
    <t>rue Neuve</t>
  </si>
  <si>
    <t>rue de la Gare</t>
  </si>
  <si>
    <t>Stavelot</t>
  </si>
  <si>
    <t>av Ferdinand Nicolay</t>
  </si>
  <si>
    <t>Rond Point Blancs Moussis</t>
  </si>
  <si>
    <t>rue Marlennes</t>
  </si>
  <si>
    <t>Av. des Démineurs</t>
  </si>
  <si>
    <t>Basse Levée</t>
  </si>
  <si>
    <t>rte de l'Amblève</t>
  </si>
  <si>
    <t>Passage Pont de l'Amblève</t>
  </si>
  <si>
    <t>rue du Châtelet</t>
  </si>
  <si>
    <t>rue G. Dewalque</t>
  </si>
  <si>
    <t>rue des Moulins / pl. du Rivage</t>
  </si>
  <si>
    <t>rue Ferdinand Nicolay</t>
  </si>
  <si>
    <t>rue Chaumont</t>
  </si>
  <si>
    <t>rue Xhavée</t>
  </si>
  <si>
    <t>av. du Doyard</t>
  </si>
  <si>
    <t>av. Constant Grandprez</t>
  </si>
  <si>
    <t>av. André Grégoire</t>
  </si>
  <si>
    <t>rte de Trois-Ponts</t>
  </si>
  <si>
    <t>Basse Voye</t>
  </si>
  <si>
    <t>Domaine du Long Pré</t>
  </si>
  <si>
    <t>rte de Coo</t>
  </si>
  <si>
    <t>Mont de Fosse</t>
  </si>
  <si>
    <t>rue du Moulin</t>
  </si>
  <si>
    <t>Basse-Bodeux</t>
  </si>
  <si>
    <t>Saint Jacques</t>
  </si>
  <si>
    <t>Dairomont</t>
  </si>
  <si>
    <t>Quartiers</t>
  </si>
  <si>
    <t>rue Eysden Mines</t>
  </si>
  <si>
    <t>rue Mont Coris</t>
  </si>
  <si>
    <t>Mont</t>
  </si>
  <si>
    <t>Petit Halleux</t>
  </si>
  <si>
    <t>rue de l'Entraide</t>
  </si>
  <si>
    <t>Tigeonville</t>
  </si>
  <si>
    <t>Spineux</t>
  </si>
  <si>
    <t>Wanne</t>
  </si>
  <si>
    <t>Hénumont</t>
  </si>
  <si>
    <t>Somagne</t>
  </si>
  <si>
    <t>Stockeu</t>
  </si>
  <si>
    <t>Haute Levée</t>
  </si>
  <si>
    <t>Les Erlinchamps</t>
  </si>
  <si>
    <t>Thier de Liège</t>
  </si>
  <si>
    <t>chemin de Bellaire</t>
  </si>
  <si>
    <t>Rond Point Amermont</t>
  </si>
  <si>
    <t>chemin d'Amermont</t>
  </si>
  <si>
    <t>rue Albert Counson</t>
  </si>
  <si>
    <t>rue du Roannay</t>
  </si>
  <si>
    <t>rue du Brieux</t>
  </si>
  <si>
    <t>Hameau de Neuville</t>
  </si>
  <si>
    <t>Ruy</t>
  </si>
  <si>
    <t>Le Rosier</t>
  </si>
  <si>
    <t>rte de Bérinzenne</t>
  </si>
  <si>
    <t>Cour</t>
  </si>
  <si>
    <t>Borgoumont</t>
  </si>
  <si>
    <t>Hasoumont</t>
  </si>
  <si>
    <t>La Gleize</t>
  </si>
  <si>
    <t>Roanne Coo</t>
  </si>
  <si>
    <t>Grand Route (N 633)</t>
  </si>
  <si>
    <t>av. Pierre Clerdent</t>
  </si>
  <si>
    <t>Biester</t>
  </si>
  <si>
    <t>Thier de Coo</t>
  </si>
  <si>
    <t>chemin des Masures</t>
  </si>
  <si>
    <t>rte de Coo à Parfondruy</t>
  </si>
  <si>
    <t>chemin sous Bailleul</t>
  </si>
  <si>
    <t>chemin de Ster</t>
  </si>
  <si>
    <t>chemin de Parfondruy</t>
  </si>
  <si>
    <t>rte de Trois Ponts</t>
  </si>
  <si>
    <t>Av. du Doyard</t>
  </si>
  <si>
    <t>rue de l'Eglise / Hottonruy</t>
  </si>
  <si>
    <t>rue du Chatelet</t>
  </si>
  <si>
    <t>Amermont</t>
  </si>
  <si>
    <t>Rond Point Haute Levée</t>
  </si>
  <si>
    <t>Les Ernichamps</t>
  </si>
  <si>
    <t>Au dessus des Religieuses</t>
  </si>
  <si>
    <t>Chemin de Renardmont</t>
  </si>
  <si>
    <t>Chemin des Haies</t>
  </si>
  <si>
    <t>Chemin de Ster</t>
  </si>
  <si>
    <t>Chemin de Parfondruy</t>
  </si>
  <si>
    <t>Cheneux</t>
  </si>
  <si>
    <t>rue Basse Cour</t>
  </si>
  <si>
    <t>Trois ponts</t>
  </si>
  <si>
    <t>(Trois Ponts)</t>
  </si>
  <si>
    <t>Grand Halleux</t>
  </si>
  <si>
    <t>(Vielsalm)</t>
  </si>
  <si>
    <t>(Stavelot)</t>
  </si>
  <si>
    <t>(Trois-Ponts)</t>
  </si>
  <si>
    <t>Stoumont</t>
  </si>
  <si>
    <t>Coo</t>
  </si>
  <si>
    <t>DESCENTE RAPIDE ET DANGEREUSE</t>
  </si>
  <si>
    <t>PASSAGE A NIVEAU</t>
  </si>
  <si>
    <t>Pied de la côte de Wanne</t>
  </si>
  <si>
    <t>Pied de la côte de la Haute Levée</t>
  </si>
  <si>
    <t>Pied de la côte du Rosier</t>
  </si>
  <si>
    <t>Pied de la côte du Thier de Coo</t>
  </si>
  <si>
    <t>Pied de la côte d'Amermont</t>
  </si>
  <si>
    <t>DESCENTE RAPIDE</t>
  </si>
  <si>
    <t>ARRIVEE - rue Fernand Nicolay</t>
  </si>
  <si>
    <t>rue Massange / Général Jacques</t>
  </si>
  <si>
    <t>place Prume</t>
  </si>
  <si>
    <t>rue du Bac</t>
  </si>
  <si>
    <t>rue Derrière la rue Neuve</t>
  </si>
  <si>
    <t>Rond Point Confettis</t>
  </si>
  <si>
    <t>Chemin sous Bailleul</t>
  </si>
  <si>
    <t>rte de Coo (N68)</t>
  </si>
  <si>
    <t>Rond Point du Vélo - 3ème sortie</t>
  </si>
  <si>
    <t>Parking Plopsa</t>
  </si>
  <si>
    <t>Petit Coo</t>
  </si>
  <si>
    <t>chemin de Lancre</t>
  </si>
  <si>
    <t>chemin des Vieux Sarts</t>
  </si>
  <si>
    <t>Rond point Confettis</t>
  </si>
  <si>
    <t>rue Henri Massange</t>
  </si>
  <si>
    <t>RAVEL</t>
  </si>
  <si>
    <t>La Collerie</t>
  </si>
  <si>
    <t>chemin de Hécheray</t>
  </si>
  <si>
    <t>Passage de la Salm</t>
  </si>
  <si>
    <t>av. de la Salm / rue J. Lejeune</t>
  </si>
  <si>
    <t>rue des Villas</t>
  </si>
  <si>
    <t>Pied de la côte de Brume</t>
  </si>
  <si>
    <t>Vieux chemin de Brume</t>
  </si>
  <si>
    <t>Brume</t>
  </si>
  <si>
    <t>rue Ancienne Barrière</t>
  </si>
  <si>
    <t>rue Mionfosse</t>
  </si>
  <si>
    <t>rue de l'Eglise / rue Mionfosse</t>
  </si>
  <si>
    <t>Rue de Huy (N 66)</t>
  </si>
  <si>
    <t>rue du Moulin / rue des Pélerins</t>
  </si>
  <si>
    <t>av. Joseph Lejeune</t>
  </si>
  <si>
    <t>Henri Moulin / sur le Meez</t>
  </si>
  <si>
    <t>Bergeval</t>
  </si>
  <si>
    <t>av. de la Résistance (N 68)</t>
  </si>
  <si>
    <t>Wanneranval</t>
  </si>
  <si>
    <t>Pied de la côte de Fosse</t>
  </si>
  <si>
    <t>Pied de la côte de Renardmont</t>
  </si>
  <si>
    <t>Passage du Pont de l'Amblève</t>
  </si>
  <si>
    <t>Saint-Jacques</t>
  </si>
  <si>
    <t>Moyenne 38 km/h</t>
  </si>
  <si>
    <t>Moyenne 36 km/h</t>
  </si>
  <si>
    <t>av. Joseph Lejeune (N 66)</t>
  </si>
  <si>
    <t>Haute Levée (N 622)</t>
  </si>
  <si>
    <t>av. Pierre Clerdent (N 633)</t>
  </si>
  <si>
    <t xml:space="preserve">Biester </t>
  </si>
  <si>
    <t>rte de Trois Ponts (N 68)</t>
  </si>
  <si>
    <t>av. Constant Grandprez (N 68)</t>
  </si>
  <si>
    <t>Zone de déchets</t>
  </si>
  <si>
    <t>Zone de ravitaillement + Zone de déchets</t>
  </si>
  <si>
    <t>Equipe Signal.</t>
  </si>
  <si>
    <t>Champ du Doyard</t>
  </si>
  <si>
    <t>rue du Lac</t>
  </si>
  <si>
    <t>rue de la Coulée (pont ruisseau )</t>
  </si>
  <si>
    <t>rue des Tronlays</t>
  </si>
  <si>
    <t>rue les Hézalles</t>
  </si>
  <si>
    <t>Gottales</t>
  </si>
  <si>
    <t>ruelle des Tambourins</t>
  </si>
  <si>
    <t>Devant les Chênes</t>
  </si>
  <si>
    <t>rue Sol'Camp</t>
  </si>
  <si>
    <t>Sous la Borzeux</t>
  </si>
  <si>
    <t>Ch. de Renardmont</t>
  </si>
  <si>
    <t>rue Hottonruy</t>
  </si>
  <si>
    <t>rue Haut Rivage</t>
  </si>
  <si>
    <t>quai des Vieux Moulins</t>
  </si>
  <si>
    <t>Place du 18 décembre 44</t>
  </si>
  <si>
    <t>Pied de la côte de la côte du Stockeu</t>
  </si>
  <si>
    <t>Belle Vue</t>
  </si>
  <si>
    <t>Route de Somagne</t>
  </si>
  <si>
    <t>route de Somagne</t>
  </si>
  <si>
    <t>La Vaux</t>
  </si>
  <si>
    <t>Place Prume</t>
  </si>
  <si>
    <t>Neuville</t>
  </si>
  <si>
    <t>Moulin de Rochelinval</t>
  </si>
  <si>
    <t>Wanne - Rond Point</t>
  </si>
  <si>
    <t>Route de Wanne</t>
  </si>
  <si>
    <t>route d'Hénumont</t>
  </si>
  <si>
    <t>ruelle des Princes /des Tambourins</t>
  </si>
  <si>
    <t>quai des 9 Moulins</t>
  </si>
  <si>
    <t>Stockeu / chemin du Château</t>
  </si>
  <si>
    <t>place du 18 Décembre 1944</t>
  </si>
  <si>
    <t>place du 18 Décembre 1943</t>
  </si>
  <si>
    <t>rue des Iles</t>
  </si>
  <si>
    <t>Froidcour</t>
  </si>
  <si>
    <t>Village</t>
  </si>
  <si>
    <t>route de Spa</t>
  </si>
  <si>
    <t>Targnon</t>
  </si>
  <si>
    <t>Targnon (N633)</t>
  </si>
  <si>
    <t>Gare de Stoumont</t>
  </si>
  <si>
    <t>La Lienne</t>
  </si>
  <si>
    <t>Pied de la côte de Xhierfomont</t>
  </si>
  <si>
    <t>Xhierfomont</t>
  </si>
  <si>
    <t>Rahier</t>
  </si>
  <si>
    <t>Moulin de Rahier</t>
  </si>
  <si>
    <t>Froidville</t>
  </si>
  <si>
    <t>Pied de la côte de La Gleize</t>
  </si>
  <si>
    <t>Route de Cheneux</t>
  </si>
  <si>
    <t>Gare de La Gleize</t>
  </si>
  <si>
    <t>Froidcour / gare de La Gleize</t>
  </si>
  <si>
    <t>Wérimont</t>
  </si>
  <si>
    <t>Trois-Ponts</t>
  </si>
  <si>
    <t>via Nova</t>
  </si>
  <si>
    <t>Chemin du Moulin</t>
  </si>
  <si>
    <t>Roannay</t>
  </si>
  <si>
    <t>Logbiermé</t>
  </si>
  <si>
    <t>Les Petites Communes</t>
  </si>
  <si>
    <t>Ilôt central</t>
  </si>
  <si>
    <t>Chicanes</t>
  </si>
  <si>
    <t>Plateau ralentisseur  (2X)</t>
  </si>
  <si>
    <t>Rétrécissement</t>
  </si>
  <si>
    <t>Sortie de kayaks</t>
  </si>
  <si>
    <t xml:space="preserve">Plateau ralentisseur  </t>
  </si>
  <si>
    <t>Via Nova</t>
  </si>
  <si>
    <t>DEPART: 13h30</t>
  </si>
  <si>
    <t xml:space="preserve">1ier  PASSAGE DE LA LIGNE </t>
  </si>
  <si>
    <t>2e PASSAGE DE LA LIGNE - rue F. Nicolay</t>
  </si>
  <si>
    <t>Sommet de la côte de Brume - GPM  1 - 1ière Cat</t>
  </si>
  <si>
    <t>Sommet de la côte de Fosse GPM 2 - 2ème Cat</t>
  </si>
  <si>
    <t>Sommet de la côte de Wanne GPM 3 - 1ière Cat</t>
  </si>
  <si>
    <t>Côte de Haute Levée - GPM 4 - 1ière Catégorie</t>
  </si>
  <si>
    <t>Côte du Rosier  -  GPM 5  -  1ière Catégorie</t>
  </si>
  <si>
    <t>Côte de Xhierfomont - GPM 6 - 1ière Catégorie</t>
  </si>
  <si>
    <t>Côte de La Gleize - GPM 7 - 3ème Catégorie</t>
  </si>
  <si>
    <t xml:space="preserve">  Thier de Coo - GPM 8 - Hors Catégorie</t>
  </si>
  <si>
    <t xml:space="preserve">  Sommet de la côte d'Amermont - GPM 9 - 2ème Catégorie</t>
  </si>
  <si>
    <t xml:space="preserve">  Sommet de la côte de Renardmont - GPM 10 - 2ème Catégorie</t>
  </si>
  <si>
    <t xml:space="preserve">Sommet de la côte du Stockeu GPM 11 - Hors Cat </t>
  </si>
  <si>
    <t>Départ Officiel</t>
  </si>
  <si>
    <t>WAY OUT 1 -  prendre direction Basse-Bodeux</t>
  </si>
  <si>
    <t>WAY IN 1 -  retrouver la course à Basse-Bodeux ou au pied de la côte de Fosse</t>
  </si>
  <si>
    <t>WAY OUT 2 -  tout droit vers Spineux</t>
  </si>
  <si>
    <t>WAY IN 2 -  retrouver la course avant le sommet de Wanne</t>
  </si>
  <si>
    <t>WAY OUT 3 - au pied du Rosier tout droit pour rejoindre La Gleize</t>
  </si>
  <si>
    <t>WAY IN 3 -  retrouver la course à La Gleize (Aux Ecuries de la Reine</t>
  </si>
  <si>
    <t>WAY OUT 4 - quitter gauche pour rejoindre Cheneux</t>
  </si>
  <si>
    <t>WAY IN 4 - attendre le retour de la course</t>
  </si>
  <si>
    <t>WAY OUT 5 - au rond-point, gauche puis droite pour rejoindre la Haute levée</t>
  </si>
  <si>
    <t>WAY IN 5 - assurer la sécurité dans la descente de la Haute Levée</t>
  </si>
  <si>
    <t>Parfondruy</t>
  </si>
  <si>
    <t>Rue Sol'Camp</t>
  </si>
  <si>
    <t>Nom</t>
  </si>
  <si>
    <t>Km parc.</t>
  </si>
  <si>
    <t>Km      rest.</t>
  </si>
  <si>
    <t>Rond Point des Blancs Moussîs</t>
  </si>
  <si>
    <t>Avenue des Démineurs</t>
  </si>
  <si>
    <t>Rue L. Crismers / Rue de Challes</t>
  </si>
  <si>
    <t>Route de Malmedy</t>
  </si>
  <si>
    <t>Briqueterie</t>
  </si>
  <si>
    <t>Rue Martinville</t>
  </si>
  <si>
    <t>Rue Saint-Laurent</t>
  </si>
  <si>
    <t>Pont de Cheneux</t>
  </si>
  <si>
    <t>Route de l'Eau Rouge</t>
  </si>
  <si>
    <t>Route de Logbiermé</t>
  </si>
  <si>
    <t>1</t>
  </si>
  <si>
    <t>4</t>
  </si>
  <si>
    <t>2</t>
  </si>
  <si>
    <t>2,4</t>
  </si>
  <si>
    <t>Pol</t>
  </si>
  <si>
    <t>15</t>
  </si>
  <si>
    <t>Bar</t>
  </si>
  <si>
    <t>7</t>
  </si>
  <si>
    <t>11</t>
  </si>
  <si>
    <t>3 Pts</t>
  </si>
  <si>
    <t>3Pts</t>
  </si>
  <si>
    <t>3</t>
  </si>
  <si>
    <t>12 / 12</t>
  </si>
  <si>
    <t>12</t>
  </si>
  <si>
    <t>8</t>
  </si>
  <si>
    <t>10</t>
  </si>
  <si>
    <t>9</t>
  </si>
  <si>
    <t>3Pts / 3Pts</t>
  </si>
  <si>
    <t>Pol /15</t>
  </si>
  <si>
    <t>59ème Aubel-Thimister-Stavelot - Etape 3 - Stavelot - 10 août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</si>
</sst>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&quot; h &quot;mm;@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6"/>
      <color rgb="FFFF0000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rgb="FFFF0000"/>
      <name val="Arial"/>
      <family val="2"/>
    </font>
    <font>
      <b/>
      <sz val="6"/>
      <color theme="9" tint="-0.249977111117893"/>
      <name val="Arial"/>
      <family val="2"/>
    </font>
    <font>
      <sz val="8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3" fillId="0" borderId="0" xfId="0" applyFont="1"/>
    <xf numFmtId="0" fontId="10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49" fontId="16" fillId="0" borderId="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8" xfId="0" quotePrefix="1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3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" fontId="13" fillId="0" borderId="25" xfId="0" applyNumberFormat="1" applyFont="1" applyBorder="1" applyAlignment="1">
      <alignment horizontal="center" vertical="center"/>
    </xf>
    <xf numFmtId="165" fontId="13" fillId="0" borderId="0" xfId="0" applyNumberFormat="1" applyFont="1"/>
    <xf numFmtId="0" fontId="13" fillId="0" borderId="5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0" fillId="9" borderId="27" xfId="0" applyFont="1" applyFill="1" applyBorder="1" applyAlignment="1">
      <alignment horizontal="center" vertical="center"/>
    </xf>
    <xf numFmtId="2" fontId="13" fillId="0" borderId="0" xfId="0" applyNumberFormat="1" applyFont="1"/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center"/>
    </xf>
    <xf numFmtId="165" fontId="12" fillId="0" borderId="25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21" fillId="0" borderId="20" xfId="0" applyNumberFormat="1" applyFont="1" applyBorder="1" applyAlignment="1">
      <alignment horizontal="center" vertical="center" wrapText="1"/>
    </xf>
    <xf numFmtId="164" fontId="21" fillId="0" borderId="24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/>
    </xf>
    <xf numFmtId="164" fontId="12" fillId="0" borderId="28" xfId="0" applyNumberFormat="1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5" fontId="13" fillId="0" borderId="7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7" xfId="0" quotePrefix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5" fillId="9" borderId="7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Normal" xfId="0" builtinId="0"/>
  </cellStyles>
  <dxfs count="0"/>
  <tableStyles count="0" defaultTableStyle="TableStyleMedium2" defaultPivotStyle="PivotStyleLight16"/>
  <colors>
    <mruColors>
      <color rgb="FFF74D3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openxmlformats.org/officeDocument/2006/relationships/hyperlink" Target="https://creativecommons.org/licenses/by-sa/3.0/" TargetMode="External"/><Relationship Id="rId1" Type="http://schemas.openxmlformats.org/officeDocument/2006/relationships/hyperlink" Target="https://commons.wikimedia.org/wiki/File:Qu%C3%A9bec_T-110-6.svg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6</xdr:row>
      <xdr:rowOff>0</xdr:rowOff>
    </xdr:from>
    <xdr:ext cx="7772400" cy="6996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A299AA5-6267-08AE-29E9-C0BE506F89C6}"/>
            </a:ext>
          </a:extLst>
        </xdr:cNvPr>
        <xdr:cNvSpPr txBox="1"/>
      </xdr:nvSpPr>
      <xdr:spPr>
        <a:xfrm>
          <a:off x="1295400" y="11153785"/>
          <a:ext cx="7772400" cy="69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900">
              <a:hlinkClick xmlns:r="http://schemas.openxmlformats.org/officeDocument/2006/relationships" r:id="rId1" tooltip="https://commons.wikimedia.org/wiki/File:Qu%C3%A9bec_T-110-6.svg"/>
            </a:rPr>
            <a:t>Cette photo</a:t>
          </a:r>
          <a:r>
            <a:rPr lang="fr-BE" sz="900"/>
            <a:t> par Auteur inconnu est soumise à la licence </a:t>
          </a:r>
          <a:r>
            <a:rPr lang="fr-BE" sz="900">
              <a:hlinkClick xmlns:r="http://schemas.openxmlformats.org/officeDocument/2006/relationships" r:id="rId2" tooltip="https://creativecommons.org/licenses/by-sa/3.0/"/>
            </a:rPr>
            <a:t>CC BY-SA</a:t>
          </a:r>
          <a:endParaRPr lang="fr-BE" sz="900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7772400" cy="6996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9EC611F0-F494-4EB6-A879-4625E4BEB16B}"/>
            </a:ext>
          </a:extLst>
        </xdr:cNvPr>
        <xdr:cNvSpPr txBox="1"/>
      </xdr:nvSpPr>
      <xdr:spPr>
        <a:xfrm>
          <a:off x="1202121" y="1543707"/>
          <a:ext cx="7772400" cy="69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900">
              <a:hlinkClick xmlns:r="http://schemas.openxmlformats.org/officeDocument/2006/relationships" r:id="rId1" tooltip="https://commons.wikimedia.org/wiki/File:Qu%C3%A9bec_T-110-6.svg"/>
            </a:rPr>
            <a:t>Cette photo</a:t>
          </a:r>
          <a:r>
            <a:rPr lang="fr-BE" sz="900"/>
            <a:t> par Auteur inconnu est soumise à la licence </a:t>
          </a:r>
          <a:r>
            <a:rPr lang="fr-BE" sz="900">
              <a:hlinkClick xmlns:r="http://schemas.openxmlformats.org/officeDocument/2006/relationships" r:id="rId2" tooltip="https://creativecommons.org/licenses/by-sa/3.0/"/>
            </a:rPr>
            <a:t>CC BY-SA</a:t>
          </a:r>
          <a:endParaRPr lang="fr-BE" sz="900"/>
        </a:p>
      </xdr:txBody>
    </xdr:sp>
    <xdr:clientData/>
  </xdr:oneCellAnchor>
  <xdr:oneCellAnchor>
    <xdr:from>
      <xdr:col>5</xdr:col>
      <xdr:colOff>180985</xdr:colOff>
      <xdr:row>20</xdr:row>
      <xdr:rowOff>190510</xdr:rowOff>
    </xdr:from>
    <xdr:ext cx="233172" cy="233172"/>
    <xdr:pic>
      <xdr:nvPicPr>
        <xdr:cNvPr id="19" name="Image 18">
          <a:extLst>
            <a:ext uri="{FF2B5EF4-FFF2-40B4-BE49-F238E27FC236}">
              <a16:creationId xmlns:a16="http://schemas.microsoft.com/office/drawing/2014/main" id="{3A668033-4281-408C-9018-4A9794C31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1"/>
            </a:ext>
          </a:extLst>
        </a:blip>
        <a:stretch>
          <a:fillRect/>
        </a:stretch>
      </xdr:blipFill>
      <xdr:spPr>
        <a:xfrm>
          <a:off x="3933835" y="20574010"/>
          <a:ext cx="233172" cy="233172"/>
        </a:xfrm>
        <a:prstGeom prst="rect">
          <a:avLst/>
        </a:prstGeom>
      </xdr:spPr>
    </xdr:pic>
    <xdr:clientData/>
  </xdr:oneCellAnchor>
  <xdr:twoCellAnchor editAs="oneCell">
    <xdr:from>
      <xdr:col>5</xdr:col>
      <xdr:colOff>1238250</xdr:colOff>
      <xdr:row>26</xdr:row>
      <xdr:rowOff>0</xdr:rowOff>
    </xdr:from>
    <xdr:to>
      <xdr:col>6</xdr:col>
      <xdr:colOff>240601</xdr:colOff>
      <xdr:row>27</xdr:row>
      <xdr:rowOff>75664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B47A0D7A-F74C-3A1C-F71C-7B0F15832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41157525"/>
          <a:ext cx="236857" cy="2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180985</xdr:colOff>
      <xdr:row>33</xdr:row>
      <xdr:rowOff>190510</xdr:rowOff>
    </xdr:from>
    <xdr:ext cx="233172" cy="233172"/>
    <xdr:pic>
      <xdr:nvPicPr>
        <xdr:cNvPr id="21" name="Image 20">
          <a:extLst>
            <a:ext uri="{FF2B5EF4-FFF2-40B4-BE49-F238E27FC236}">
              <a16:creationId xmlns:a16="http://schemas.microsoft.com/office/drawing/2014/main" id="{7CCE21EF-7D59-4A9F-9951-6134324E7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1"/>
            </a:ext>
          </a:extLst>
        </a:blip>
        <a:stretch>
          <a:fillRect/>
        </a:stretch>
      </xdr:blipFill>
      <xdr:spPr>
        <a:xfrm>
          <a:off x="3933835" y="40147885"/>
          <a:ext cx="233172" cy="233172"/>
        </a:xfrm>
        <a:prstGeom prst="rect">
          <a:avLst/>
        </a:prstGeom>
      </xdr:spPr>
    </xdr:pic>
    <xdr:clientData/>
  </xdr:oneCellAnchor>
  <xdr:oneCellAnchor>
    <xdr:from>
      <xdr:col>5</xdr:col>
      <xdr:colOff>180985</xdr:colOff>
      <xdr:row>45</xdr:row>
      <xdr:rowOff>190510</xdr:rowOff>
    </xdr:from>
    <xdr:ext cx="233172" cy="233172"/>
    <xdr:pic>
      <xdr:nvPicPr>
        <xdr:cNvPr id="22" name="Image 21">
          <a:extLst>
            <a:ext uri="{FF2B5EF4-FFF2-40B4-BE49-F238E27FC236}">
              <a16:creationId xmlns:a16="http://schemas.microsoft.com/office/drawing/2014/main" id="{5B05155D-EBD1-425E-B67C-013B87744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1"/>
            </a:ext>
          </a:extLst>
        </a:blip>
        <a:stretch>
          <a:fillRect/>
        </a:stretch>
      </xdr:blipFill>
      <xdr:spPr>
        <a:xfrm>
          <a:off x="3933835" y="43748335"/>
          <a:ext cx="233172" cy="233172"/>
        </a:xfrm>
        <a:prstGeom prst="rect">
          <a:avLst/>
        </a:prstGeom>
      </xdr:spPr>
    </xdr:pic>
    <xdr:clientData/>
  </xdr:oneCellAnchor>
  <xdr:oneCellAnchor>
    <xdr:from>
      <xdr:col>5</xdr:col>
      <xdr:colOff>1209675</xdr:colOff>
      <xdr:row>51</xdr:row>
      <xdr:rowOff>180975</xdr:rowOff>
    </xdr:from>
    <xdr:ext cx="223143" cy="199714"/>
    <xdr:pic>
      <xdr:nvPicPr>
        <xdr:cNvPr id="23" name="Image 22">
          <a:extLst>
            <a:ext uri="{FF2B5EF4-FFF2-40B4-BE49-F238E27FC236}">
              <a16:creationId xmlns:a16="http://schemas.microsoft.com/office/drawing/2014/main" id="{1DF74ADE-8A15-4E5D-9048-3CA730BE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34137600"/>
          <a:ext cx="223143" cy="19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1209675</xdr:colOff>
      <xdr:row>57</xdr:row>
      <xdr:rowOff>180975</xdr:rowOff>
    </xdr:from>
    <xdr:ext cx="223143" cy="199714"/>
    <xdr:pic>
      <xdr:nvPicPr>
        <xdr:cNvPr id="24" name="Image 23">
          <a:extLst>
            <a:ext uri="{FF2B5EF4-FFF2-40B4-BE49-F238E27FC236}">
              <a16:creationId xmlns:a16="http://schemas.microsoft.com/office/drawing/2014/main" id="{CBCFC237-7F02-4456-93B8-D9357938B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47043975"/>
          <a:ext cx="223143" cy="19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1209675</xdr:colOff>
      <xdr:row>59</xdr:row>
      <xdr:rowOff>180975</xdr:rowOff>
    </xdr:from>
    <xdr:ext cx="223143" cy="199714"/>
    <xdr:pic>
      <xdr:nvPicPr>
        <xdr:cNvPr id="25" name="Image 24">
          <a:extLst>
            <a:ext uri="{FF2B5EF4-FFF2-40B4-BE49-F238E27FC236}">
              <a16:creationId xmlns:a16="http://schemas.microsoft.com/office/drawing/2014/main" id="{5E4EFF7E-8C49-47F7-91D9-1495BBAF7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47043975"/>
          <a:ext cx="223143" cy="19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180985</xdr:colOff>
      <xdr:row>71</xdr:row>
      <xdr:rowOff>190510</xdr:rowOff>
    </xdr:from>
    <xdr:ext cx="233172" cy="233172"/>
    <xdr:pic>
      <xdr:nvPicPr>
        <xdr:cNvPr id="26" name="Image 25">
          <a:extLst>
            <a:ext uri="{FF2B5EF4-FFF2-40B4-BE49-F238E27FC236}">
              <a16:creationId xmlns:a16="http://schemas.microsoft.com/office/drawing/2014/main" id="{CCB26A7C-5D1D-4A32-A5ED-9E751E52C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1"/>
            </a:ext>
          </a:extLst>
        </a:blip>
        <a:stretch>
          <a:fillRect/>
        </a:stretch>
      </xdr:blipFill>
      <xdr:spPr>
        <a:xfrm>
          <a:off x="3933835" y="45853360"/>
          <a:ext cx="233172" cy="233172"/>
        </a:xfrm>
        <a:prstGeom prst="rect">
          <a:avLst/>
        </a:prstGeom>
      </xdr:spPr>
    </xdr:pic>
    <xdr:clientData/>
  </xdr:oneCellAnchor>
  <xdr:oneCellAnchor>
    <xdr:from>
      <xdr:col>5</xdr:col>
      <xdr:colOff>1209675</xdr:colOff>
      <xdr:row>108</xdr:row>
      <xdr:rowOff>180975</xdr:rowOff>
    </xdr:from>
    <xdr:ext cx="223143" cy="199714"/>
    <xdr:pic>
      <xdr:nvPicPr>
        <xdr:cNvPr id="27" name="Image 26">
          <a:extLst>
            <a:ext uri="{FF2B5EF4-FFF2-40B4-BE49-F238E27FC236}">
              <a16:creationId xmlns:a16="http://schemas.microsoft.com/office/drawing/2014/main" id="{45DE68D6-A58F-48E9-9CE1-B9D66904D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48644175"/>
          <a:ext cx="223143" cy="19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552462</xdr:colOff>
      <xdr:row>116</xdr:row>
      <xdr:rowOff>14</xdr:rowOff>
    </xdr:from>
    <xdr:ext cx="190286" cy="190000"/>
    <xdr:pic>
      <xdr:nvPicPr>
        <xdr:cNvPr id="28" name="Image 27">
          <a:extLst>
            <a:ext uri="{FF2B5EF4-FFF2-40B4-BE49-F238E27FC236}">
              <a16:creationId xmlns:a16="http://schemas.microsoft.com/office/drawing/2014/main" id="{D5BB2A85-9B46-4CF3-998F-FE284E450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12" y="8982089"/>
          <a:ext cx="190286" cy="19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1057287</xdr:colOff>
      <xdr:row>116</xdr:row>
      <xdr:rowOff>9539</xdr:rowOff>
    </xdr:from>
    <xdr:ext cx="190286" cy="190000"/>
    <xdr:pic>
      <xdr:nvPicPr>
        <xdr:cNvPr id="29" name="Image 28">
          <a:extLst>
            <a:ext uri="{FF2B5EF4-FFF2-40B4-BE49-F238E27FC236}">
              <a16:creationId xmlns:a16="http://schemas.microsoft.com/office/drawing/2014/main" id="{77747A1F-9A24-4DFE-BEFD-815E40884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4810137" y="8991614"/>
          <a:ext cx="190286" cy="19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552462</xdr:colOff>
      <xdr:row>120</xdr:row>
      <xdr:rowOff>14</xdr:rowOff>
    </xdr:from>
    <xdr:ext cx="190286" cy="190000"/>
    <xdr:pic>
      <xdr:nvPicPr>
        <xdr:cNvPr id="30" name="Image 29">
          <a:extLst>
            <a:ext uri="{FF2B5EF4-FFF2-40B4-BE49-F238E27FC236}">
              <a16:creationId xmlns:a16="http://schemas.microsoft.com/office/drawing/2014/main" id="{E9E2431B-494A-420A-9B18-EA7BA6509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12" y="59807489"/>
          <a:ext cx="190286" cy="19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1057287</xdr:colOff>
      <xdr:row>120</xdr:row>
      <xdr:rowOff>9539</xdr:rowOff>
    </xdr:from>
    <xdr:ext cx="190286" cy="190000"/>
    <xdr:pic>
      <xdr:nvPicPr>
        <xdr:cNvPr id="31" name="Image 30">
          <a:extLst>
            <a:ext uri="{FF2B5EF4-FFF2-40B4-BE49-F238E27FC236}">
              <a16:creationId xmlns:a16="http://schemas.microsoft.com/office/drawing/2014/main" id="{D2F6F0E9-8EFD-49C5-9747-27E4C985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4810137" y="59817014"/>
          <a:ext cx="190286" cy="19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180985</xdr:colOff>
      <xdr:row>126</xdr:row>
      <xdr:rowOff>190510</xdr:rowOff>
    </xdr:from>
    <xdr:ext cx="233172" cy="233172"/>
    <xdr:pic>
      <xdr:nvPicPr>
        <xdr:cNvPr id="32" name="Image 31">
          <a:extLst>
            <a:ext uri="{FF2B5EF4-FFF2-40B4-BE49-F238E27FC236}">
              <a16:creationId xmlns:a16="http://schemas.microsoft.com/office/drawing/2014/main" id="{BA5DEE6E-197A-4526-8FD3-A9E913CB0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1"/>
            </a:ext>
          </a:extLst>
        </a:blip>
        <a:stretch>
          <a:fillRect/>
        </a:stretch>
      </xdr:blipFill>
      <xdr:spPr>
        <a:xfrm>
          <a:off x="3933835" y="51054010"/>
          <a:ext cx="233172" cy="233172"/>
        </a:xfrm>
        <a:prstGeom prst="rect">
          <a:avLst/>
        </a:prstGeom>
      </xdr:spPr>
    </xdr:pic>
    <xdr:clientData/>
  </xdr:oneCellAnchor>
  <xdr:oneCellAnchor>
    <xdr:from>
      <xdr:col>5</xdr:col>
      <xdr:colOff>180985</xdr:colOff>
      <xdr:row>132</xdr:row>
      <xdr:rowOff>190510</xdr:rowOff>
    </xdr:from>
    <xdr:ext cx="233172" cy="233172"/>
    <xdr:pic>
      <xdr:nvPicPr>
        <xdr:cNvPr id="33" name="Image 32">
          <a:extLst>
            <a:ext uri="{FF2B5EF4-FFF2-40B4-BE49-F238E27FC236}">
              <a16:creationId xmlns:a16="http://schemas.microsoft.com/office/drawing/2014/main" id="{DC9665F9-385D-4199-A629-96C68CE35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837473B0-CC2E-450A-ABE3-18F120FF3D39}">
              <a1611:picAttrSrcUrl xmlns:a1611="http://schemas.microsoft.com/office/drawing/2016/11/main" r:id="rId1"/>
            </a:ext>
          </a:extLst>
        </a:blip>
        <a:stretch>
          <a:fillRect/>
        </a:stretch>
      </xdr:blipFill>
      <xdr:spPr>
        <a:xfrm>
          <a:off x="3933835" y="61798210"/>
          <a:ext cx="233172" cy="233172"/>
        </a:xfrm>
        <a:prstGeom prst="rect">
          <a:avLst/>
        </a:prstGeom>
      </xdr:spPr>
    </xdr:pic>
    <xdr:clientData/>
  </xdr:oneCellAnchor>
  <xdr:oneCellAnchor>
    <xdr:from>
      <xdr:col>5</xdr:col>
      <xdr:colOff>1209675</xdr:colOff>
      <xdr:row>122</xdr:row>
      <xdr:rowOff>180975</xdr:rowOff>
    </xdr:from>
    <xdr:ext cx="223143" cy="199714"/>
    <xdr:pic>
      <xdr:nvPicPr>
        <xdr:cNvPr id="34" name="Image 33">
          <a:extLst>
            <a:ext uri="{FF2B5EF4-FFF2-40B4-BE49-F238E27FC236}">
              <a16:creationId xmlns:a16="http://schemas.microsoft.com/office/drawing/2014/main" id="{D1BDF68C-284E-4476-802C-DC7C42616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58388250"/>
          <a:ext cx="223143" cy="199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552462</xdr:colOff>
      <xdr:row>150</xdr:row>
      <xdr:rowOff>14</xdr:rowOff>
    </xdr:from>
    <xdr:ext cx="190286" cy="190000"/>
    <xdr:pic>
      <xdr:nvPicPr>
        <xdr:cNvPr id="35" name="Image 34">
          <a:extLst>
            <a:ext uri="{FF2B5EF4-FFF2-40B4-BE49-F238E27FC236}">
              <a16:creationId xmlns:a16="http://schemas.microsoft.com/office/drawing/2014/main" id="{F7AC06B3-8A59-482D-8E4C-E38205BF9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12" y="60607589"/>
          <a:ext cx="190286" cy="19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1057287</xdr:colOff>
      <xdr:row>150</xdr:row>
      <xdr:rowOff>9539</xdr:rowOff>
    </xdr:from>
    <xdr:ext cx="190286" cy="190000"/>
    <xdr:pic>
      <xdr:nvPicPr>
        <xdr:cNvPr id="36" name="Image 35">
          <a:extLst>
            <a:ext uri="{FF2B5EF4-FFF2-40B4-BE49-F238E27FC236}">
              <a16:creationId xmlns:a16="http://schemas.microsoft.com/office/drawing/2014/main" id="{2AAF6F25-99D4-4EBB-BBE2-B777CA746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4810137" y="60617114"/>
          <a:ext cx="190286" cy="19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952501</xdr:colOff>
      <xdr:row>179</xdr:row>
      <xdr:rowOff>19050</xdr:rowOff>
    </xdr:from>
    <xdr:ext cx="222857" cy="200857"/>
    <xdr:pic>
      <xdr:nvPicPr>
        <xdr:cNvPr id="37" name="Image 36">
          <a:extLst>
            <a:ext uri="{FF2B5EF4-FFF2-40B4-BE49-F238E27FC236}">
              <a16:creationId xmlns:a16="http://schemas.microsoft.com/office/drawing/2014/main" id="{5BF2DF4C-F2FA-409C-8A1D-FBF62641C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1" y="72456675"/>
          <a:ext cx="222857" cy="200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1543050</xdr:colOff>
      <xdr:row>179</xdr:row>
      <xdr:rowOff>28575</xdr:rowOff>
    </xdr:from>
    <xdr:ext cx="222857" cy="200857"/>
    <xdr:pic>
      <xdr:nvPicPr>
        <xdr:cNvPr id="38" name="Image 37">
          <a:extLst>
            <a:ext uri="{FF2B5EF4-FFF2-40B4-BE49-F238E27FC236}">
              <a16:creationId xmlns:a16="http://schemas.microsoft.com/office/drawing/2014/main" id="{19ACC914-A6F5-46E3-9FCE-A056C4786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72466200"/>
          <a:ext cx="222857" cy="200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952501</xdr:colOff>
      <xdr:row>248</xdr:row>
      <xdr:rowOff>19050</xdr:rowOff>
    </xdr:from>
    <xdr:ext cx="222857" cy="200857"/>
    <xdr:pic>
      <xdr:nvPicPr>
        <xdr:cNvPr id="39" name="Image 38">
          <a:extLst>
            <a:ext uri="{FF2B5EF4-FFF2-40B4-BE49-F238E27FC236}">
              <a16:creationId xmlns:a16="http://schemas.microsoft.com/office/drawing/2014/main" id="{465C6BCC-CD3A-4D90-B91E-9E6754FF0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1" y="72456675"/>
          <a:ext cx="222857" cy="200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1"/>
  <sheetViews>
    <sheetView tabSelected="1" topLeftCell="A21" zoomScale="145" zoomScaleNormal="145" workbookViewId="0">
      <selection activeCell="J12" sqref="J12"/>
    </sheetView>
  </sheetViews>
  <sheetFormatPr baseColWidth="10" defaultRowHeight="15" x14ac:dyDescent="0.25"/>
  <cols>
    <col min="1" max="1" width="4" style="9" customWidth="1"/>
    <col min="2" max="2" width="9.7109375" style="9" customWidth="1"/>
    <col min="3" max="3" width="19.42578125" customWidth="1"/>
    <col min="4" max="4" width="4.140625" customWidth="1"/>
    <col min="5" max="5" width="4.85546875" style="14" customWidth="1"/>
    <col min="6" max="6" width="18.5703125" customWidth="1"/>
    <col min="7" max="7" width="8.5703125" customWidth="1"/>
    <col min="8" max="8" width="11.85546875" hidden="1" customWidth="1"/>
    <col min="9" max="9" width="7.140625" customWidth="1"/>
    <col min="10" max="10" width="6.140625" style="66" customWidth="1"/>
    <col min="11" max="11" width="5.140625" customWidth="1"/>
    <col min="12" max="12" width="7.28515625" customWidth="1"/>
    <col min="13" max="14" width="7.42578125" customWidth="1"/>
    <col min="15" max="15" width="4.7109375" customWidth="1"/>
  </cols>
  <sheetData>
    <row r="1" spans="1:14" ht="27" customHeight="1" thickBot="1" x14ac:dyDescent="0.3">
      <c r="B1" s="136" t="s">
        <v>282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8"/>
    </row>
    <row r="2" spans="1:14" ht="17.25" customHeight="1" thickBot="1" x14ac:dyDescent="0.3">
      <c r="L2" s="10">
        <v>36</v>
      </c>
      <c r="M2" s="10">
        <v>38</v>
      </c>
      <c r="N2" s="10">
        <v>40</v>
      </c>
    </row>
    <row r="3" spans="1:14" ht="21" thickBot="1" x14ac:dyDescent="0.3">
      <c r="A3" s="148" t="s">
        <v>223</v>
      </c>
      <c r="B3" s="149"/>
      <c r="C3" s="149"/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4"/>
    </row>
    <row r="4" spans="1:14" s="10" customFormat="1" ht="15.75" thickBot="1" x14ac:dyDescent="0.3">
      <c r="A4" s="11">
        <v>1</v>
      </c>
      <c r="B4" s="13">
        <v>2</v>
      </c>
      <c r="C4" s="1">
        <v>3</v>
      </c>
      <c r="D4" s="2">
        <v>4</v>
      </c>
      <c r="E4" s="15">
        <v>5</v>
      </c>
      <c r="F4" s="4">
        <v>6</v>
      </c>
      <c r="G4" s="3">
        <v>7</v>
      </c>
      <c r="H4" s="4">
        <v>8</v>
      </c>
      <c r="I4" s="3">
        <v>9</v>
      </c>
      <c r="J4" s="94">
        <v>10</v>
      </c>
      <c r="K4" s="3">
        <v>11</v>
      </c>
      <c r="L4" s="4">
        <v>12</v>
      </c>
      <c r="M4" s="3">
        <v>13</v>
      </c>
      <c r="N4" s="3">
        <v>14</v>
      </c>
    </row>
    <row r="5" spans="1:14" ht="27.75" customHeight="1" thickBot="1" x14ac:dyDescent="0.3">
      <c r="A5" s="12" t="s">
        <v>0</v>
      </c>
      <c r="B5" s="5" t="s">
        <v>1</v>
      </c>
      <c r="C5" s="6" t="s">
        <v>2</v>
      </c>
      <c r="D5" s="7" t="s">
        <v>3</v>
      </c>
      <c r="E5" s="16" t="s">
        <v>4</v>
      </c>
      <c r="F5" s="6" t="s">
        <v>5</v>
      </c>
      <c r="G5" s="7" t="s">
        <v>250</v>
      </c>
      <c r="H5" s="7" t="s">
        <v>6</v>
      </c>
      <c r="I5" s="67" t="s">
        <v>160</v>
      </c>
      <c r="J5" s="76" t="s">
        <v>251</v>
      </c>
      <c r="K5" s="76" t="s">
        <v>252</v>
      </c>
      <c r="L5" s="77" t="s">
        <v>151</v>
      </c>
      <c r="M5" s="77" t="s">
        <v>150</v>
      </c>
      <c r="N5" s="77" t="s">
        <v>14</v>
      </c>
    </row>
    <row r="6" spans="1:14" s="19" customFormat="1" ht="11.1" customHeight="1" x14ac:dyDescent="0.15">
      <c r="A6" s="65">
        <v>1</v>
      </c>
      <c r="B6" s="86" t="s">
        <v>17</v>
      </c>
      <c r="C6" s="145" t="s">
        <v>237</v>
      </c>
      <c r="D6" s="146"/>
      <c r="E6" s="146"/>
      <c r="F6" s="147"/>
      <c r="G6" s="17"/>
      <c r="H6" s="17"/>
      <c r="I6" s="68"/>
      <c r="J6" s="73">
        <v>0</v>
      </c>
      <c r="K6" s="18">
        <v>107.7</v>
      </c>
      <c r="L6" s="78">
        <v>0.5625</v>
      </c>
      <c r="M6" s="79">
        <v>0.5625</v>
      </c>
      <c r="N6" s="79">
        <v>0.5625</v>
      </c>
    </row>
    <row r="7" spans="1:14" s="19" customFormat="1" ht="11.1" customHeight="1" x14ac:dyDescent="0.15">
      <c r="A7" s="20">
        <v>3</v>
      </c>
      <c r="B7" s="87"/>
      <c r="C7" s="30" t="s">
        <v>28</v>
      </c>
      <c r="D7" s="26" t="s">
        <v>8</v>
      </c>
      <c r="E7" s="28"/>
      <c r="F7" s="27" t="s">
        <v>95</v>
      </c>
      <c r="G7" s="29"/>
      <c r="H7" s="27"/>
      <c r="I7" s="95" t="s">
        <v>263</v>
      </c>
      <c r="J7" s="21">
        <v>9.9999999999994316E-2</v>
      </c>
      <c r="K7" s="22">
        <f t="shared" ref="K7:K26" si="0">IF(J7&gt;0,(+$K$6-J7),"")</f>
        <v>107.60000000000001</v>
      </c>
      <c r="L7" s="80">
        <f t="shared" ref="L7:L26" si="1">+$L$6+($K$6-$K7)/$L$2*TIME(1,0,0)+TIME(0,0,30)</f>
        <v>0.562962962962963</v>
      </c>
      <c r="M7" s="80">
        <f t="shared" ref="M7:M26" si="2">+$M$6+($K$6-$K7)/$M$2*TIME(1,0,0)+TIME(0,0,30)</f>
        <v>0.56295687134502925</v>
      </c>
      <c r="N7" s="81">
        <f t="shared" ref="N7:N50" si="3">+$N$6+($K$6-$K7)/$N$2*TIME(1,0,0)+TIME(0,0,30)</f>
        <v>0.56295138888888896</v>
      </c>
    </row>
    <row r="8" spans="1:14" s="19" customFormat="1" ht="11.1" customHeight="1" thickBot="1" x14ac:dyDescent="0.2">
      <c r="A8" s="20">
        <v>5</v>
      </c>
      <c r="B8" s="72"/>
      <c r="C8" s="27" t="s">
        <v>19</v>
      </c>
      <c r="D8" s="26" t="s">
        <v>7</v>
      </c>
      <c r="E8" s="28" t="s">
        <v>263</v>
      </c>
      <c r="F8" s="27" t="s">
        <v>21</v>
      </c>
      <c r="G8" s="29"/>
      <c r="H8" s="27"/>
      <c r="I8" s="95" t="s">
        <v>267</v>
      </c>
      <c r="J8" s="21">
        <v>0.29999999999999716</v>
      </c>
      <c r="K8" s="22">
        <f t="shared" si="0"/>
        <v>107.4</v>
      </c>
      <c r="L8" s="80">
        <f t="shared" si="1"/>
        <v>0.56319444444444444</v>
      </c>
      <c r="M8" s="80">
        <f t="shared" si="2"/>
        <v>0.56317616959064332</v>
      </c>
      <c r="N8" s="81">
        <f t="shared" si="3"/>
        <v>0.56315972222222233</v>
      </c>
    </row>
    <row r="9" spans="1:14" s="19" customFormat="1" ht="11.1" customHeight="1" x14ac:dyDescent="0.15">
      <c r="A9" s="65">
        <v>7</v>
      </c>
      <c r="B9" s="72"/>
      <c r="C9" s="27" t="s">
        <v>20</v>
      </c>
      <c r="D9" s="26" t="s">
        <v>8</v>
      </c>
      <c r="E9" s="28" t="s">
        <v>264</v>
      </c>
      <c r="F9" s="27" t="s">
        <v>22</v>
      </c>
      <c r="G9" s="29"/>
      <c r="H9" s="27"/>
      <c r="I9" s="95" t="s">
        <v>268</v>
      </c>
      <c r="J9" s="21">
        <v>0.39999999999999147</v>
      </c>
      <c r="K9" s="22">
        <f t="shared" si="0"/>
        <v>107.30000000000001</v>
      </c>
      <c r="L9" s="80">
        <f t="shared" si="1"/>
        <v>0.56331018518518527</v>
      </c>
      <c r="M9" s="80">
        <f t="shared" si="2"/>
        <v>0.56328581871345029</v>
      </c>
      <c r="N9" s="81">
        <f t="shared" si="3"/>
        <v>0.5632638888888889</v>
      </c>
    </row>
    <row r="10" spans="1:14" s="19" customFormat="1" ht="11.1" customHeight="1" x14ac:dyDescent="0.15">
      <c r="A10" s="20">
        <v>9</v>
      </c>
      <c r="B10" s="72"/>
      <c r="C10" s="27" t="s">
        <v>20</v>
      </c>
      <c r="D10" s="26" t="s">
        <v>8</v>
      </c>
      <c r="E10" s="28" t="s">
        <v>263</v>
      </c>
      <c r="F10" s="27" t="s">
        <v>55</v>
      </c>
      <c r="G10" s="29"/>
      <c r="H10" s="27"/>
      <c r="I10" s="95" t="s">
        <v>268</v>
      </c>
      <c r="J10" s="21">
        <v>0.5</v>
      </c>
      <c r="K10" s="22">
        <f t="shared" si="0"/>
        <v>107.2</v>
      </c>
      <c r="L10" s="80">
        <f t="shared" si="1"/>
        <v>0.563425925925926</v>
      </c>
      <c r="M10" s="80">
        <f t="shared" si="2"/>
        <v>0.56339546783625738</v>
      </c>
      <c r="N10" s="81">
        <f t="shared" si="3"/>
        <v>0.56336805555555558</v>
      </c>
    </row>
    <row r="11" spans="1:14" s="19" customFormat="1" ht="11.1" customHeight="1" thickBot="1" x14ac:dyDescent="0.2">
      <c r="A11" s="20">
        <v>11</v>
      </c>
      <c r="B11" s="72"/>
      <c r="C11" s="27" t="s">
        <v>20</v>
      </c>
      <c r="D11" s="26" t="s">
        <v>8</v>
      </c>
      <c r="E11" s="28" t="s">
        <v>264</v>
      </c>
      <c r="F11" s="27" t="s">
        <v>115</v>
      </c>
      <c r="G11" s="29"/>
      <c r="H11" s="27"/>
      <c r="I11" s="95" t="s">
        <v>269</v>
      </c>
      <c r="J11" s="21"/>
      <c r="K11" s="22" t="str">
        <f t="shared" si="0"/>
        <v/>
      </c>
      <c r="L11" s="80"/>
      <c r="M11" s="80"/>
      <c r="N11" s="81"/>
    </row>
    <row r="12" spans="1:14" s="19" customFormat="1" ht="11.1" customHeight="1" x14ac:dyDescent="0.15">
      <c r="A12" s="65">
        <v>13</v>
      </c>
      <c r="B12" s="72"/>
      <c r="C12" s="27" t="s">
        <v>20</v>
      </c>
      <c r="D12" s="26" t="s">
        <v>8</v>
      </c>
      <c r="E12" s="28" t="s">
        <v>265</v>
      </c>
      <c r="F12" s="27" t="s">
        <v>29</v>
      </c>
      <c r="G12" s="29"/>
      <c r="H12" s="27"/>
      <c r="I12" s="95" t="s">
        <v>265</v>
      </c>
      <c r="J12" s="21">
        <v>0.79999999999999716</v>
      </c>
      <c r="K12" s="22">
        <f t="shared" si="0"/>
        <v>106.9</v>
      </c>
      <c r="L12" s="80">
        <f t="shared" si="1"/>
        <v>0.56377314814814816</v>
      </c>
      <c r="M12" s="80">
        <f t="shared" si="2"/>
        <v>0.56372441520467842</v>
      </c>
      <c r="N12" s="81">
        <f t="shared" si="3"/>
        <v>0.56368055555555563</v>
      </c>
    </row>
    <row r="13" spans="1:14" s="19" customFormat="1" ht="11.1" customHeight="1" x14ac:dyDescent="0.15">
      <c r="A13" s="20">
        <v>15</v>
      </c>
      <c r="B13" s="72"/>
      <c r="C13" s="27" t="s">
        <v>31</v>
      </c>
      <c r="D13" s="26" t="s">
        <v>8</v>
      </c>
      <c r="E13" s="28" t="s">
        <v>264</v>
      </c>
      <c r="F13" s="27" t="s">
        <v>30</v>
      </c>
      <c r="G13" s="29"/>
      <c r="H13" s="27"/>
      <c r="I13" s="95" t="s">
        <v>265</v>
      </c>
      <c r="J13" s="21">
        <v>0.8</v>
      </c>
      <c r="K13" s="22">
        <f t="shared" si="0"/>
        <v>106.9</v>
      </c>
      <c r="L13" s="80">
        <f t="shared" si="1"/>
        <v>0.56377314814814816</v>
      </c>
      <c r="M13" s="80">
        <f t="shared" si="2"/>
        <v>0.56372441520467842</v>
      </c>
      <c r="N13" s="81">
        <f t="shared" si="3"/>
        <v>0.56368055555555563</v>
      </c>
    </row>
    <row r="14" spans="1:14" s="19" customFormat="1" ht="11.1" customHeight="1" thickBot="1" x14ac:dyDescent="0.2">
      <c r="A14" s="20">
        <v>17</v>
      </c>
      <c r="B14" s="72"/>
      <c r="C14" s="27" t="s">
        <v>31</v>
      </c>
      <c r="D14" s="26" t="s">
        <v>8</v>
      </c>
      <c r="E14" s="28" t="s">
        <v>264</v>
      </c>
      <c r="F14" s="27" t="s">
        <v>116</v>
      </c>
      <c r="G14" s="29"/>
      <c r="H14" s="27"/>
      <c r="I14" s="95" t="s">
        <v>265</v>
      </c>
      <c r="J14" s="21"/>
      <c r="K14" s="22" t="str">
        <f t="shared" si="0"/>
        <v/>
      </c>
      <c r="L14" s="80"/>
      <c r="M14" s="80"/>
      <c r="N14" s="81"/>
    </row>
    <row r="15" spans="1:14" s="19" customFormat="1" ht="11.1" customHeight="1" x14ac:dyDescent="0.15">
      <c r="A15" s="65">
        <v>19</v>
      </c>
      <c r="B15" s="87"/>
      <c r="C15" s="27" t="s">
        <v>117</v>
      </c>
      <c r="D15" s="26" t="s">
        <v>8</v>
      </c>
      <c r="E15" s="28" t="s">
        <v>265</v>
      </c>
      <c r="F15" s="27"/>
      <c r="G15" s="29"/>
      <c r="H15" s="27"/>
      <c r="I15" s="95" t="s">
        <v>265</v>
      </c>
      <c r="J15" s="21">
        <v>1.2999999999999972</v>
      </c>
      <c r="K15" s="22">
        <f t="shared" si="0"/>
        <v>106.4</v>
      </c>
      <c r="L15" s="80">
        <f t="shared" si="1"/>
        <v>0.56435185185185188</v>
      </c>
      <c r="M15" s="80">
        <f t="shared" si="2"/>
        <v>0.56427266081871352</v>
      </c>
      <c r="N15" s="81">
        <f t="shared" si="3"/>
        <v>0.56420138888888893</v>
      </c>
    </row>
    <row r="16" spans="1:14" s="19" customFormat="1" ht="11.1" customHeight="1" x14ac:dyDescent="0.15">
      <c r="A16" s="20">
        <v>21</v>
      </c>
      <c r="B16" s="72"/>
      <c r="C16" s="38" t="s">
        <v>32</v>
      </c>
      <c r="D16" s="36" t="s">
        <v>8</v>
      </c>
      <c r="E16" s="37" t="s">
        <v>265</v>
      </c>
      <c r="F16" s="38" t="s">
        <v>33</v>
      </c>
      <c r="G16" s="29"/>
      <c r="H16" s="27"/>
      <c r="I16" s="95" t="s">
        <v>265</v>
      </c>
      <c r="J16" s="21">
        <v>1.2999999999999972</v>
      </c>
      <c r="K16" s="22">
        <f t="shared" si="0"/>
        <v>106.4</v>
      </c>
      <c r="L16" s="80">
        <f t="shared" si="1"/>
        <v>0.56435185185185188</v>
      </c>
      <c r="M16" s="80">
        <f t="shared" si="2"/>
        <v>0.56427266081871352</v>
      </c>
      <c r="N16" s="81">
        <f t="shared" si="3"/>
        <v>0.56420138888888893</v>
      </c>
    </row>
    <row r="17" spans="1:14" s="19" customFormat="1" ht="11.1" customHeight="1" thickBot="1" x14ac:dyDescent="0.2">
      <c r="A17" s="20">
        <v>23</v>
      </c>
      <c r="B17" s="72"/>
      <c r="C17" s="27" t="s">
        <v>32</v>
      </c>
      <c r="D17" s="26" t="s">
        <v>8</v>
      </c>
      <c r="E17" s="28" t="s">
        <v>265</v>
      </c>
      <c r="F17" s="27" t="s">
        <v>33</v>
      </c>
      <c r="G17" s="29"/>
      <c r="H17" s="27"/>
      <c r="I17" s="95"/>
      <c r="J17" s="21">
        <v>1.6999999999999957</v>
      </c>
      <c r="K17" s="22">
        <f t="shared" si="0"/>
        <v>106</v>
      </c>
      <c r="L17" s="80">
        <f t="shared" si="1"/>
        <v>0.56481481481481488</v>
      </c>
      <c r="M17" s="80">
        <f t="shared" si="2"/>
        <v>0.56471125730994154</v>
      </c>
      <c r="N17" s="81">
        <f t="shared" si="3"/>
        <v>0.56461805555555566</v>
      </c>
    </row>
    <row r="18" spans="1:14" s="19" customFormat="1" ht="11.1" customHeight="1" x14ac:dyDescent="0.15">
      <c r="A18" s="65">
        <v>25</v>
      </c>
      <c r="B18" s="72"/>
      <c r="C18" s="30" t="s">
        <v>34</v>
      </c>
      <c r="D18" s="26" t="s">
        <v>8</v>
      </c>
      <c r="E18" s="28" t="s">
        <v>265</v>
      </c>
      <c r="F18" s="30" t="s">
        <v>35</v>
      </c>
      <c r="G18" s="29"/>
      <c r="H18" s="27"/>
      <c r="I18" s="95" t="s">
        <v>274</v>
      </c>
      <c r="J18" s="21">
        <v>1.8999999999999915</v>
      </c>
      <c r="K18" s="22">
        <f t="shared" si="0"/>
        <v>105.80000000000001</v>
      </c>
      <c r="L18" s="80">
        <f t="shared" si="1"/>
        <v>0.56504629629629632</v>
      </c>
      <c r="M18" s="80">
        <f t="shared" si="2"/>
        <v>0.5649305555555556</v>
      </c>
      <c r="N18" s="81">
        <f t="shared" si="3"/>
        <v>0.56482638888888892</v>
      </c>
    </row>
    <row r="19" spans="1:14" s="19" customFormat="1" ht="11.1" customHeight="1" x14ac:dyDescent="0.15">
      <c r="A19" s="20">
        <v>27</v>
      </c>
      <c r="B19" s="88"/>
      <c r="C19" s="35" t="s">
        <v>34</v>
      </c>
      <c r="D19" s="36" t="s">
        <v>8</v>
      </c>
      <c r="E19" s="37" t="s">
        <v>264</v>
      </c>
      <c r="F19" s="35" t="s">
        <v>118</v>
      </c>
      <c r="G19" s="29"/>
      <c r="H19" s="27"/>
      <c r="I19" s="95"/>
      <c r="J19" s="21"/>
      <c r="K19" s="22" t="str">
        <f t="shared" si="0"/>
        <v/>
      </c>
      <c r="L19" s="80"/>
      <c r="M19" s="80"/>
      <c r="N19" s="81"/>
    </row>
    <row r="20" spans="1:14" s="19" customFormat="1" ht="11.1" customHeight="1" thickBot="1" x14ac:dyDescent="0.2">
      <c r="A20" s="20">
        <v>29</v>
      </c>
      <c r="B20" s="72"/>
      <c r="C20" s="30" t="s">
        <v>34</v>
      </c>
      <c r="D20" s="26" t="s">
        <v>8</v>
      </c>
      <c r="E20" s="28" t="s">
        <v>264</v>
      </c>
      <c r="F20" s="27" t="s">
        <v>36</v>
      </c>
      <c r="G20" s="29"/>
      <c r="H20" s="27"/>
      <c r="I20" s="95" t="s">
        <v>274</v>
      </c>
      <c r="J20" s="21">
        <v>4.3999999999999915</v>
      </c>
      <c r="K20" s="22">
        <f t="shared" si="0"/>
        <v>103.30000000000001</v>
      </c>
      <c r="L20" s="80">
        <f t="shared" si="1"/>
        <v>0.56793981481481481</v>
      </c>
      <c r="M20" s="80">
        <f t="shared" si="2"/>
        <v>0.56767178362573101</v>
      </c>
      <c r="N20" s="81">
        <f t="shared" si="3"/>
        <v>0.56743055555555555</v>
      </c>
    </row>
    <row r="21" spans="1:14" s="19" customFormat="1" ht="11.1" customHeight="1" x14ac:dyDescent="0.15">
      <c r="A21" s="65">
        <v>31</v>
      </c>
      <c r="B21" s="72"/>
      <c r="C21" s="30" t="s">
        <v>34</v>
      </c>
      <c r="D21" s="26" t="s">
        <v>7</v>
      </c>
      <c r="E21" s="28" t="s">
        <v>263</v>
      </c>
      <c r="F21" s="27" t="s">
        <v>37</v>
      </c>
      <c r="G21" s="29"/>
      <c r="H21" s="27"/>
      <c r="I21" s="95" t="s">
        <v>267</v>
      </c>
      <c r="J21" s="21">
        <v>5.7999999999999972</v>
      </c>
      <c r="K21" s="22">
        <f t="shared" si="0"/>
        <v>101.9</v>
      </c>
      <c r="L21" s="80">
        <f t="shared" si="1"/>
        <v>0.56956018518518525</v>
      </c>
      <c r="M21" s="80">
        <f t="shared" si="2"/>
        <v>0.56920687134502934</v>
      </c>
      <c r="N21" s="81">
        <f t="shared" si="3"/>
        <v>0.56888888888888889</v>
      </c>
    </row>
    <row r="22" spans="1:14" s="19" customFormat="1" ht="11.1" customHeight="1" x14ac:dyDescent="0.15">
      <c r="A22" s="20">
        <v>33</v>
      </c>
      <c r="B22" s="72"/>
      <c r="C22" s="107" t="s">
        <v>216</v>
      </c>
      <c r="D22" s="108"/>
      <c r="E22" s="108"/>
      <c r="F22" s="109"/>
      <c r="G22" s="29"/>
      <c r="H22" s="27"/>
      <c r="I22" s="95"/>
      <c r="J22" s="21"/>
      <c r="K22" s="22"/>
      <c r="L22" s="80"/>
      <c r="M22" s="80"/>
      <c r="N22" s="81"/>
    </row>
    <row r="23" spans="1:14" s="19" customFormat="1" ht="11.1" customHeight="1" thickBot="1" x14ac:dyDescent="0.2">
      <c r="A23" s="20">
        <v>35</v>
      </c>
      <c r="B23" s="87" t="s">
        <v>96</v>
      </c>
      <c r="C23" s="32" t="s">
        <v>119</v>
      </c>
      <c r="D23" s="33" t="s">
        <v>8</v>
      </c>
      <c r="E23" s="34" t="s">
        <v>265</v>
      </c>
      <c r="F23" s="32" t="s">
        <v>16</v>
      </c>
      <c r="G23" s="29"/>
      <c r="H23" s="27"/>
      <c r="I23" s="95" t="s">
        <v>273</v>
      </c>
      <c r="J23" s="21">
        <v>6.3999999999999915</v>
      </c>
      <c r="K23" s="22">
        <f t="shared" si="0"/>
        <v>101.30000000000001</v>
      </c>
      <c r="L23" s="80">
        <f t="shared" si="1"/>
        <v>0.57025462962962969</v>
      </c>
      <c r="M23" s="80">
        <f t="shared" si="2"/>
        <v>0.56986476608187142</v>
      </c>
      <c r="N23" s="81">
        <f t="shared" si="3"/>
        <v>0.56951388888888899</v>
      </c>
    </row>
    <row r="24" spans="1:14" s="19" customFormat="1" ht="11.1" customHeight="1" thickBot="1" x14ac:dyDescent="0.2">
      <c r="A24" s="65">
        <v>37</v>
      </c>
      <c r="B24" s="89"/>
      <c r="C24" s="118" t="s">
        <v>130</v>
      </c>
      <c r="D24" s="119"/>
      <c r="E24" s="119"/>
      <c r="F24" s="120"/>
      <c r="G24" s="31"/>
      <c r="H24" s="27"/>
      <c r="I24" s="95"/>
      <c r="J24" s="74"/>
      <c r="K24" s="22" t="str">
        <f t="shared" si="0"/>
        <v/>
      </c>
      <c r="L24" s="80"/>
      <c r="M24" s="80"/>
      <c r="N24" s="81"/>
    </row>
    <row r="25" spans="1:14" s="19" customFormat="1" ht="11.1" customHeight="1" thickBot="1" x14ac:dyDescent="0.2">
      <c r="A25" s="20">
        <v>39</v>
      </c>
      <c r="B25" s="89"/>
      <c r="C25" s="139" t="s">
        <v>238</v>
      </c>
      <c r="D25" s="140"/>
      <c r="E25" s="140"/>
      <c r="F25" s="141"/>
      <c r="G25" s="31"/>
      <c r="H25" s="27"/>
      <c r="I25" s="95"/>
      <c r="J25" s="74"/>
      <c r="K25" s="22"/>
      <c r="L25" s="80"/>
      <c r="M25" s="80"/>
      <c r="N25" s="81"/>
    </row>
    <row r="26" spans="1:14" s="19" customFormat="1" ht="11.1" customHeight="1" thickBot="1" x14ac:dyDescent="0.2">
      <c r="A26" s="20">
        <v>41</v>
      </c>
      <c r="B26" s="72"/>
      <c r="C26" s="38" t="s">
        <v>119</v>
      </c>
      <c r="D26" s="36" t="s">
        <v>9</v>
      </c>
      <c r="E26" s="37" t="s">
        <v>263</v>
      </c>
      <c r="F26" s="38" t="s">
        <v>131</v>
      </c>
      <c r="G26" s="29"/>
      <c r="H26" s="27"/>
      <c r="I26" s="95" t="s">
        <v>267</v>
      </c>
      <c r="J26" s="74">
        <v>6.5</v>
      </c>
      <c r="K26" s="22">
        <f t="shared" si="0"/>
        <v>101.2</v>
      </c>
      <c r="L26" s="80">
        <f t="shared" si="1"/>
        <v>0.57037037037037042</v>
      </c>
      <c r="M26" s="80">
        <f t="shared" si="2"/>
        <v>0.5699744152046784</v>
      </c>
      <c r="N26" s="81">
        <f t="shared" si="3"/>
        <v>0.56961805555555556</v>
      </c>
    </row>
    <row r="27" spans="1:14" s="19" customFormat="1" ht="11.1" customHeight="1" x14ac:dyDescent="0.15">
      <c r="A27" s="65">
        <v>43</v>
      </c>
      <c r="B27" s="72"/>
      <c r="C27" s="115" t="s">
        <v>219</v>
      </c>
      <c r="D27" s="116"/>
      <c r="E27" s="116"/>
      <c r="F27" s="117"/>
      <c r="H27" s="27"/>
      <c r="I27" s="95"/>
      <c r="J27" s="74"/>
      <c r="K27" s="22"/>
      <c r="L27" s="80"/>
      <c r="M27" s="80"/>
      <c r="N27" s="81"/>
    </row>
    <row r="28" spans="1:14" s="19" customFormat="1" ht="11.1" customHeight="1" thickBot="1" x14ac:dyDescent="0.2">
      <c r="A28" s="20">
        <v>45</v>
      </c>
      <c r="B28" s="72"/>
      <c r="C28" s="32" t="s">
        <v>132</v>
      </c>
      <c r="D28" s="33" t="s">
        <v>8</v>
      </c>
      <c r="E28" s="34" t="s">
        <v>264</v>
      </c>
      <c r="F28" s="32" t="s">
        <v>162</v>
      </c>
      <c r="G28" s="29"/>
      <c r="H28" s="27"/>
      <c r="I28" s="95" t="s">
        <v>273</v>
      </c>
      <c r="J28" s="74"/>
      <c r="K28" s="22" t="str">
        <f t="shared" ref="K28:K86" si="4">IF(J28&gt;0,(+$K$6-J28),"")</f>
        <v/>
      </c>
      <c r="L28" s="80"/>
      <c r="M28" s="80"/>
      <c r="N28" s="81"/>
    </row>
    <row r="29" spans="1:14" s="19" customFormat="1" ht="11.1" customHeight="1" thickBot="1" x14ac:dyDescent="0.2">
      <c r="A29" s="20">
        <v>47</v>
      </c>
      <c r="B29" s="90"/>
      <c r="C29" s="104" t="s">
        <v>133</v>
      </c>
      <c r="D29" s="105"/>
      <c r="E29" s="105"/>
      <c r="F29" s="106"/>
      <c r="G29" s="31"/>
      <c r="H29" s="27"/>
      <c r="I29" s="95"/>
      <c r="J29" s="74"/>
      <c r="K29" s="22" t="str">
        <f t="shared" si="4"/>
        <v/>
      </c>
      <c r="L29" s="80"/>
      <c r="M29" s="80"/>
      <c r="N29" s="81"/>
    </row>
    <row r="30" spans="1:14" s="19" customFormat="1" ht="11.1" customHeight="1" x14ac:dyDescent="0.15">
      <c r="A30" s="65">
        <v>49</v>
      </c>
      <c r="B30" s="72"/>
      <c r="C30" s="38" t="s">
        <v>132</v>
      </c>
      <c r="D30" s="36" t="s">
        <v>8</v>
      </c>
      <c r="E30" s="37" t="s">
        <v>264</v>
      </c>
      <c r="F30" s="35" t="s">
        <v>134</v>
      </c>
      <c r="G30" s="29"/>
      <c r="H30" s="27"/>
      <c r="I30" s="95" t="s">
        <v>273</v>
      </c>
      <c r="J30" s="74">
        <v>6.6999999999999886</v>
      </c>
      <c r="K30" s="22">
        <f t="shared" si="4"/>
        <v>101.00000000000001</v>
      </c>
      <c r="L30" s="80">
        <f t="shared" ref="L30:L86" si="5">+$L$6+($K$6-$K30)/$L$2*TIME(1,0,0)+TIME(0,0,30)</f>
        <v>0.57060185185185186</v>
      </c>
      <c r="M30" s="80">
        <f t="shared" ref="M30:M52" si="6">+$M$6+($K$6-$K30)/$M$2*TIME(1,0,0)+TIME(0,0,30)</f>
        <v>0.57019371345029246</v>
      </c>
      <c r="N30" s="81">
        <f t="shared" si="3"/>
        <v>0.56982638888888892</v>
      </c>
    </row>
    <row r="31" spans="1:14" s="19" customFormat="1" ht="11.1" customHeight="1" x14ac:dyDescent="0.15">
      <c r="A31" s="20">
        <v>51</v>
      </c>
      <c r="B31" s="72"/>
      <c r="C31" s="27" t="s">
        <v>132</v>
      </c>
      <c r="D31" s="26" t="s">
        <v>9</v>
      </c>
      <c r="E31" s="28" t="s">
        <v>264</v>
      </c>
      <c r="F31" s="30" t="s">
        <v>135</v>
      </c>
      <c r="G31" s="29"/>
      <c r="H31" s="27"/>
      <c r="I31" s="95" t="s">
        <v>273</v>
      </c>
      <c r="J31" s="74">
        <v>8.899999999999995</v>
      </c>
      <c r="K31" s="22">
        <f t="shared" si="4"/>
        <v>98.800000000000011</v>
      </c>
      <c r="L31" s="80">
        <f t="shared" si="5"/>
        <v>0.57314814814814818</v>
      </c>
      <c r="M31" s="80">
        <f t="shared" si="6"/>
        <v>0.57260599415204683</v>
      </c>
      <c r="N31" s="81">
        <f t="shared" si="3"/>
        <v>0.57211805555555562</v>
      </c>
    </row>
    <row r="32" spans="1:14" s="19" customFormat="1" ht="11.1" customHeight="1" thickBot="1" x14ac:dyDescent="0.2">
      <c r="A32" s="20">
        <v>53</v>
      </c>
      <c r="B32" s="87" t="s">
        <v>135</v>
      </c>
      <c r="C32" s="32" t="s">
        <v>222</v>
      </c>
      <c r="D32" s="33" t="s">
        <v>7</v>
      </c>
      <c r="E32" s="34" t="s">
        <v>264</v>
      </c>
      <c r="F32" s="47" t="s">
        <v>211</v>
      </c>
      <c r="G32" s="29"/>
      <c r="H32" s="27"/>
      <c r="I32" s="95" t="s">
        <v>273</v>
      </c>
      <c r="J32" s="74">
        <v>9.6999999999999993</v>
      </c>
      <c r="K32" s="22">
        <f t="shared" si="4"/>
        <v>98</v>
      </c>
      <c r="L32" s="80">
        <f t="shared" si="5"/>
        <v>0.57407407407407418</v>
      </c>
      <c r="M32" s="80">
        <f t="shared" si="6"/>
        <v>0.57348318713450297</v>
      </c>
      <c r="N32" s="81">
        <f t="shared" si="3"/>
        <v>0.57295138888888897</v>
      </c>
    </row>
    <row r="33" spans="1:14" s="19" customFormat="1" ht="11.1" customHeight="1" thickBot="1" x14ac:dyDescent="0.2">
      <c r="A33" s="65">
        <v>55</v>
      </c>
      <c r="B33" s="90" t="s">
        <v>101</v>
      </c>
      <c r="C33" s="104" t="s">
        <v>226</v>
      </c>
      <c r="D33" s="105"/>
      <c r="E33" s="105"/>
      <c r="F33" s="106"/>
      <c r="G33" s="29"/>
      <c r="H33" s="27"/>
      <c r="I33" s="95"/>
      <c r="J33" s="74"/>
      <c r="K33" s="22" t="str">
        <f t="shared" si="4"/>
        <v/>
      </c>
      <c r="L33" s="80"/>
      <c r="M33" s="80"/>
      <c r="N33" s="81"/>
    </row>
    <row r="34" spans="1:14" s="19" customFormat="1" ht="11.1" customHeight="1" x14ac:dyDescent="0.15">
      <c r="A34" s="20">
        <v>57</v>
      </c>
      <c r="B34" s="72"/>
      <c r="C34" s="38" t="s">
        <v>136</v>
      </c>
      <c r="D34" s="36" t="s">
        <v>7</v>
      </c>
      <c r="E34" s="37" t="s">
        <v>265</v>
      </c>
      <c r="F34" s="35" t="s">
        <v>136</v>
      </c>
      <c r="G34" s="29"/>
      <c r="H34" s="27"/>
      <c r="I34" s="95" t="s">
        <v>273</v>
      </c>
      <c r="J34" s="74">
        <v>11.4</v>
      </c>
      <c r="K34" s="22">
        <f t="shared" si="4"/>
        <v>96.3</v>
      </c>
      <c r="L34" s="80">
        <f t="shared" si="5"/>
        <v>0.57604166666666667</v>
      </c>
      <c r="M34" s="80">
        <f t="shared" si="6"/>
        <v>0.57534722222222223</v>
      </c>
      <c r="N34" s="81">
        <f t="shared" si="3"/>
        <v>0.57472222222222225</v>
      </c>
    </row>
    <row r="35" spans="1:14" s="19" customFormat="1" ht="11.1" customHeight="1" thickBot="1" x14ac:dyDescent="0.2">
      <c r="A35" s="20">
        <v>59</v>
      </c>
      <c r="B35" s="72"/>
      <c r="C35" s="98" t="s">
        <v>104</v>
      </c>
      <c r="D35" s="99"/>
      <c r="E35" s="99"/>
      <c r="F35" s="100"/>
      <c r="G35" s="29"/>
      <c r="H35" s="27"/>
      <c r="I35" s="95"/>
      <c r="J35" s="74"/>
      <c r="K35" s="22" t="str">
        <f t="shared" ref="K35" si="7">IF(J35&gt;0,(+$K$6-J35),"")</f>
        <v/>
      </c>
      <c r="L35" s="80"/>
      <c r="M35" s="80"/>
      <c r="N35" s="81"/>
    </row>
    <row r="36" spans="1:14" s="19" customFormat="1" ht="11.1" customHeight="1" x14ac:dyDescent="0.15">
      <c r="A36" s="65">
        <v>61</v>
      </c>
      <c r="B36" s="72"/>
      <c r="C36" s="35" t="s">
        <v>137</v>
      </c>
      <c r="D36" s="45" t="s">
        <v>7</v>
      </c>
      <c r="E36" s="46" t="s">
        <v>263</v>
      </c>
      <c r="F36" s="27" t="s">
        <v>139</v>
      </c>
      <c r="G36" s="29"/>
      <c r="H36" s="27"/>
      <c r="I36" s="95" t="s">
        <v>267</v>
      </c>
      <c r="J36" s="74"/>
      <c r="K36" s="22"/>
      <c r="L36" s="80"/>
      <c r="M36" s="80"/>
      <c r="N36" s="81"/>
    </row>
    <row r="37" spans="1:14" s="19" customFormat="1" ht="11.1" customHeight="1" x14ac:dyDescent="0.15">
      <c r="A37" s="20">
        <v>63</v>
      </c>
      <c r="B37" s="87"/>
      <c r="C37" s="27" t="s">
        <v>139</v>
      </c>
      <c r="D37" s="26" t="s">
        <v>8</v>
      </c>
      <c r="E37" s="28" t="s">
        <v>266</v>
      </c>
      <c r="F37" s="27" t="s">
        <v>138</v>
      </c>
      <c r="G37" s="29"/>
      <c r="H37" s="27"/>
      <c r="I37" s="95" t="s">
        <v>275</v>
      </c>
      <c r="J37" s="74">
        <v>13.6</v>
      </c>
      <c r="K37" s="22">
        <f t="shared" si="4"/>
        <v>94.100000000000009</v>
      </c>
      <c r="L37" s="80">
        <f t="shared" si="5"/>
        <v>0.578587962962963</v>
      </c>
      <c r="M37" s="80">
        <f t="shared" si="6"/>
        <v>0.57775950292397671</v>
      </c>
      <c r="N37" s="81">
        <f t="shared" si="3"/>
        <v>0.57701388888888894</v>
      </c>
    </row>
    <row r="38" spans="1:14" s="19" customFormat="1" ht="11.1" customHeight="1" thickBot="1" x14ac:dyDescent="0.2">
      <c r="A38" s="20">
        <v>65</v>
      </c>
      <c r="B38" s="87"/>
      <c r="C38" s="27" t="s">
        <v>139</v>
      </c>
      <c r="D38" s="26" t="s">
        <v>8</v>
      </c>
      <c r="E38" s="28" t="s">
        <v>264</v>
      </c>
      <c r="F38" s="27" t="s">
        <v>163</v>
      </c>
      <c r="G38" s="29"/>
      <c r="H38" s="27"/>
      <c r="I38" s="95" t="s">
        <v>276</v>
      </c>
      <c r="J38" s="74">
        <v>13.6</v>
      </c>
      <c r="K38" s="22">
        <f t="shared" si="4"/>
        <v>94.100000000000009</v>
      </c>
      <c r="L38" s="80">
        <f t="shared" si="5"/>
        <v>0.578587962962963</v>
      </c>
      <c r="M38" s="80">
        <f t="shared" si="6"/>
        <v>0.57775950292397671</v>
      </c>
      <c r="N38" s="81">
        <f t="shared" si="3"/>
        <v>0.57701388888888894</v>
      </c>
    </row>
    <row r="39" spans="1:14" s="19" customFormat="1" ht="11.1" customHeight="1" x14ac:dyDescent="0.15">
      <c r="A39" s="65">
        <v>67</v>
      </c>
      <c r="B39" s="87" t="s">
        <v>40</v>
      </c>
      <c r="C39" s="27" t="s">
        <v>120</v>
      </c>
      <c r="D39" s="26" t="s">
        <v>7</v>
      </c>
      <c r="E39" s="28" t="s">
        <v>263</v>
      </c>
      <c r="F39" s="27" t="s">
        <v>140</v>
      </c>
      <c r="G39" s="29"/>
      <c r="H39" s="27"/>
      <c r="I39" s="95" t="s">
        <v>267</v>
      </c>
      <c r="J39" s="74">
        <v>14.099999999999994</v>
      </c>
      <c r="K39" s="22">
        <f t="shared" si="4"/>
        <v>93.600000000000009</v>
      </c>
      <c r="L39" s="80">
        <f t="shared" si="5"/>
        <v>0.57916666666666672</v>
      </c>
      <c r="M39" s="80">
        <f t="shared" si="6"/>
        <v>0.5783077485380117</v>
      </c>
      <c r="N39" s="81">
        <f t="shared" si="3"/>
        <v>0.57753472222222224</v>
      </c>
    </row>
    <row r="40" spans="1:14" s="19" customFormat="1" ht="11.1" customHeight="1" x14ac:dyDescent="0.15">
      <c r="A40" s="20">
        <v>69</v>
      </c>
      <c r="B40" s="87"/>
      <c r="C40" s="27" t="s">
        <v>139</v>
      </c>
      <c r="D40" s="26" t="s">
        <v>8</v>
      </c>
      <c r="E40" s="28" t="s">
        <v>264</v>
      </c>
      <c r="F40" s="27" t="s">
        <v>164</v>
      </c>
      <c r="G40" s="29"/>
      <c r="H40" s="27"/>
      <c r="I40" s="95" t="s">
        <v>277</v>
      </c>
      <c r="J40" s="74"/>
      <c r="K40" s="22"/>
      <c r="L40" s="80"/>
      <c r="M40" s="80"/>
      <c r="N40" s="81"/>
    </row>
    <row r="41" spans="1:14" s="19" customFormat="1" ht="11.1" customHeight="1" x14ac:dyDescent="0.15">
      <c r="A41" s="20">
        <v>71</v>
      </c>
      <c r="B41" s="72" t="s">
        <v>97</v>
      </c>
      <c r="C41" s="27" t="s">
        <v>139</v>
      </c>
      <c r="D41" s="26" t="s">
        <v>8</v>
      </c>
      <c r="E41" s="28" t="s">
        <v>264</v>
      </c>
      <c r="F41" s="27" t="s">
        <v>212</v>
      </c>
      <c r="G41" s="29"/>
      <c r="H41" s="27"/>
      <c r="I41" s="95" t="s">
        <v>277</v>
      </c>
      <c r="J41" s="74">
        <v>15.499999999999986</v>
      </c>
      <c r="K41" s="22">
        <f t="shared" si="4"/>
        <v>92.200000000000017</v>
      </c>
      <c r="L41" s="80">
        <f t="shared" si="5"/>
        <v>0.58078703703703705</v>
      </c>
      <c r="M41" s="80">
        <f t="shared" si="6"/>
        <v>0.57984283625731003</v>
      </c>
      <c r="N41" s="81">
        <f t="shared" si="3"/>
        <v>0.57899305555555558</v>
      </c>
    </row>
    <row r="42" spans="1:14" s="19" customFormat="1" ht="11.1" customHeight="1" thickBot="1" x14ac:dyDescent="0.2">
      <c r="A42" s="96">
        <v>72</v>
      </c>
      <c r="B42" s="72"/>
      <c r="C42" s="27" t="s">
        <v>139</v>
      </c>
      <c r="D42" s="26" t="s">
        <v>8</v>
      </c>
      <c r="E42" s="28" t="s">
        <v>264</v>
      </c>
      <c r="F42" s="27" t="s">
        <v>164</v>
      </c>
      <c r="G42" s="29"/>
      <c r="H42" s="27"/>
      <c r="I42" s="95" t="s">
        <v>277</v>
      </c>
      <c r="J42" s="74"/>
      <c r="K42" s="22"/>
      <c r="L42" s="80"/>
      <c r="M42" s="80"/>
      <c r="N42" s="81"/>
    </row>
    <row r="43" spans="1:14" s="19" customFormat="1" ht="11.1" customHeight="1" x14ac:dyDescent="0.15">
      <c r="A43" s="65">
        <v>73</v>
      </c>
      <c r="B43" s="87"/>
      <c r="C43" s="48" t="s">
        <v>141</v>
      </c>
      <c r="D43" s="26" t="s">
        <v>8</v>
      </c>
      <c r="E43" s="28" t="s">
        <v>265</v>
      </c>
      <c r="F43" s="49" t="s">
        <v>142</v>
      </c>
      <c r="G43" s="29"/>
      <c r="H43" s="27"/>
      <c r="I43" s="95" t="s">
        <v>273</v>
      </c>
      <c r="J43" s="74">
        <v>16.199999999999989</v>
      </c>
      <c r="K43" s="22">
        <f t="shared" si="4"/>
        <v>91.500000000000014</v>
      </c>
      <c r="L43" s="80">
        <f t="shared" si="5"/>
        <v>0.58159722222222221</v>
      </c>
      <c r="M43" s="80">
        <f t="shared" si="6"/>
        <v>0.58061038011695909</v>
      </c>
      <c r="N43" s="81">
        <f t="shared" si="3"/>
        <v>0.57972222222222225</v>
      </c>
    </row>
    <row r="44" spans="1:14" s="19" customFormat="1" ht="11.1" customHeight="1" x14ac:dyDescent="0.15">
      <c r="A44" s="20">
        <v>75</v>
      </c>
      <c r="B44" s="87"/>
      <c r="C44" s="121" t="s">
        <v>239</v>
      </c>
      <c r="D44" s="122"/>
      <c r="E44" s="122"/>
      <c r="F44" s="123"/>
      <c r="G44" s="29"/>
      <c r="H44" s="27"/>
      <c r="I44" s="95"/>
      <c r="J44" s="74"/>
      <c r="K44" s="22"/>
      <c r="L44" s="80"/>
      <c r="M44" s="80"/>
      <c r="N44" s="81"/>
    </row>
    <row r="45" spans="1:14" s="19" customFormat="1" ht="11.1" customHeight="1" thickBot="1" x14ac:dyDescent="0.2">
      <c r="A45" s="20">
        <v>77</v>
      </c>
      <c r="B45" s="87"/>
      <c r="C45" s="50" t="s">
        <v>152</v>
      </c>
      <c r="D45" s="33" t="s">
        <v>9</v>
      </c>
      <c r="E45" s="34" t="s">
        <v>263</v>
      </c>
      <c r="F45" s="50" t="s">
        <v>152</v>
      </c>
      <c r="G45" s="29"/>
      <c r="H45" s="27"/>
      <c r="I45" s="95" t="s">
        <v>267</v>
      </c>
      <c r="J45" s="74">
        <v>16.59999999999998</v>
      </c>
      <c r="K45" s="22">
        <f t="shared" si="4"/>
        <v>91.100000000000023</v>
      </c>
      <c r="L45" s="80">
        <f t="shared" si="5"/>
        <v>0.58206018518518521</v>
      </c>
      <c r="M45" s="80">
        <f t="shared" si="6"/>
        <v>0.58104897660818722</v>
      </c>
      <c r="N45" s="81">
        <f t="shared" si="3"/>
        <v>0.58013888888888887</v>
      </c>
    </row>
    <row r="46" spans="1:14" s="19" customFormat="1" ht="11.1" customHeight="1" thickBot="1" x14ac:dyDescent="0.2">
      <c r="A46" s="65">
        <v>79</v>
      </c>
      <c r="B46" s="89"/>
      <c r="C46" s="104" t="s">
        <v>146</v>
      </c>
      <c r="D46" s="105"/>
      <c r="E46" s="105"/>
      <c r="F46" s="106"/>
      <c r="G46" s="31"/>
      <c r="H46" s="27"/>
      <c r="I46" s="95"/>
      <c r="J46" s="74"/>
      <c r="K46" s="22" t="str">
        <f t="shared" si="4"/>
        <v/>
      </c>
      <c r="L46" s="80"/>
      <c r="M46" s="80"/>
      <c r="N46" s="81"/>
    </row>
    <row r="47" spans="1:14" s="19" customFormat="1" ht="11.1" customHeight="1" x14ac:dyDescent="0.15">
      <c r="A47" s="20">
        <v>81</v>
      </c>
      <c r="B47" s="89"/>
      <c r="C47" s="107" t="s">
        <v>216</v>
      </c>
      <c r="D47" s="110"/>
      <c r="E47" s="110"/>
      <c r="F47" s="111"/>
      <c r="G47" s="31"/>
      <c r="H47" s="27"/>
      <c r="I47" s="95"/>
      <c r="J47" s="74"/>
      <c r="K47" s="22"/>
      <c r="L47" s="80"/>
      <c r="M47" s="80"/>
      <c r="N47" s="81"/>
    </row>
    <row r="48" spans="1:14" s="19" customFormat="1" ht="11.1" customHeight="1" thickBot="1" x14ac:dyDescent="0.2">
      <c r="A48" s="20">
        <v>83</v>
      </c>
      <c r="B48" s="89"/>
      <c r="C48" s="51" t="s">
        <v>38</v>
      </c>
      <c r="D48" s="51" t="s">
        <v>8</v>
      </c>
      <c r="E48" s="37" t="s">
        <v>265</v>
      </c>
      <c r="F48" s="38" t="s">
        <v>165</v>
      </c>
      <c r="G48" s="31"/>
      <c r="H48" s="27"/>
      <c r="I48" s="95" t="s">
        <v>273</v>
      </c>
      <c r="J48" s="74"/>
      <c r="K48" s="22"/>
      <c r="L48" s="80"/>
      <c r="M48" s="80"/>
      <c r="N48" s="81"/>
    </row>
    <row r="49" spans="1:14" s="19" customFormat="1" ht="11.1" customHeight="1" x14ac:dyDescent="0.15">
      <c r="A49" s="65">
        <v>85</v>
      </c>
      <c r="B49" s="72"/>
      <c r="C49" s="52" t="s">
        <v>38</v>
      </c>
      <c r="D49" s="36" t="s">
        <v>8</v>
      </c>
      <c r="E49" s="37" t="s">
        <v>264</v>
      </c>
      <c r="F49" s="38" t="s">
        <v>143</v>
      </c>
      <c r="G49" s="29"/>
      <c r="H49" s="27"/>
      <c r="I49" s="95" t="s">
        <v>270</v>
      </c>
      <c r="J49" s="74">
        <v>17.699999999999989</v>
      </c>
      <c r="K49" s="22">
        <f t="shared" si="4"/>
        <v>90.000000000000014</v>
      </c>
      <c r="L49" s="80">
        <f t="shared" si="5"/>
        <v>0.58333333333333337</v>
      </c>
      <c r="M49" s="80">
        <f t="shared" si="6"/>
        <v>0.5822551169590644</v>
      </c>
      <c r="N49" s="81">
        <f t="shared" si="3"/>
        <v>0.58128472222222227</v>
      </c>
    </row>
    <row r="50" spans="1:14" s="19" customFormat="1" ht="11.1" customHeight="1" thickBot="1" x14ac:dyDescent="0.2">
      <c r="A50" s="20">
        <v>87</v>
      </c>
      <c r="B50" s="87" t="s">
        <v>149</v>
      </c>
      <c r="C50" s="32" t="s">
        <v>143</v>
      </c>
      <c r="D50" s="33" t="s">
        <v>8</v>
      </c>
      <c r="E50" s="34" t="s">
        <v>264</v>
      </c>
      <c r="F50" s="32" t="s">
        <v>166</v>
      </c>
      <c r="G50" s="29"/>
      <c r="H50" s="27"/>
      <c r="I50" s="95" t="s">
        <v>270</v>
      </c>
      <c r="J50" s="74">
        <v>19.299999999999997</v>
      </c>
      <c r="K50" s="22">
        <f t="shared" si="4"/>
        <v>88.4</v>
      </c>
      <c r="L50" s="80">
        <f t="shared" si="5"/>
        <v>0.58518518518518525</v>
      </c>
      <c r="M50" s="80">
        <f t="shared" si="6"/>
        <v>0.58400950292397669</v>
      </c>
      <c r="N50" s="81">
        <f t="shared" si="3"/>
        <v>0.58295138888888898</v>
      </c>
    </row>
    <row r="51" spans="1:14" s="19" customFormat="1" ht="11.1" customHeight="1" thickBot="1" x14ac:dyDescent="0.2">
      <c r="A51" s="20">
        <v>89</v>
      </c>
      <c r="B51" s="90" t="s">
        <v>97</v>
      </c>
      <c r="C51" s="104" t="s">
        <v>227</v>
      </c>
      <c r="D51" s="105"/>
      <c r="E51" s="105"/>
      <c r="F51" s="106"/>
      <c r="G51" s="31"/>
      <c r="H51" s="27"/>
      <c r="I51" s="95"/>
      <c r="J51" s="74"/>
      <c r="K51" s="22" t="str">
        <f t="shared" si="4"/>
        <v/>
      </c>
      <c r="L51" s="80"/>
      <c r="M51" s="80"/>
      <c r="N51" s="81"/>
    </row>
    <row r="52" spans="1:14" s="19" customFormat="1" ht="11.1" customHeight="1" x14ac:dyDescent="0.15">
      <c r="A52" s="65">
        <v>91</v>
      </c>
      <c r="B52" s="72"/>
      <c r="C52" s="38" t="s">
        <v>41</v>
      </c>
      <c r="D52" s="36" t="s">
        <v>7</v>
      </c>
      <c r="E52" s="37" t="s">
        <v>265</v>
      </c>
      <c r="F52" s="38" t="s">
        <v>41</v>
      </c>
      <c r="G52" s="29"/>
      <c r="H52" s="27"/>
      <c r="I52" s="95" t="s">
        <v>270</v>
      </c>
      <c r="J52" s="74">
        <v>19.699999999999989</v>
      </c>
      <c r="K52" s="22">
        <f t="shared" si="4"/>
        <v>88.000000000000014</v>
      </c>
      <c r="L52" s="80">
        <f t="shared" si="5"/>
        <v>0.58564814814814814</v>
      </c>
      <c r="M52" s="80">
        <f t="shared" si="6"/>
        <v>0.5844480994152047</v>
      </c>
      <c r="N52" s="81">
        <f t="shared" ref="N52:N90" si="8">+$N$6+($K$6-$K52)/$N$2*TIME(1,0,0)+TIME(0,0,30)</f>
        <v>0.5833680555555556</v>
      </c>
    </row>
    <row r="53" spans="1:14" s="19" customFormat="1" ht="11.1" customHeight="1" x14ac:dyDescent="0.15">
      <c r="A53" s="20">
        <v>93</v>
      </c>
      <c r="B53" s="72"/>
      <c r="C53" s="115" t="s">
        <v>219</v>
      </c>
      <c r="D53" s="116"/>
      <c r="E53" s="116"/>
      <c r="F53" s="117"/>
      <c r="G53" s="29"/>
      <c r="H53" s="27"/>
      <c r="I53" s="95"/>
      <c r="J53" s="74"/>
      <c r="K53" s="22"/>
      <c r="L53" s="80"/>
      <c r="M53" s="80"/>
      <c r="N53" s="81"/>
    </row>
    <row r="54" spans="1:14" s="19" customFormat="1" ht="11.1" customHeight="1" thickBot="1" x14ac:dyDescent="0.2">
      <c r="A54" s="20">
        <v>95</v>
      </c>
      <c r="B54" s="91" t="s">
        <v>42</v>
      </c>
      <c r="C54" s="27" t="s">
        <v>42</v>
      </c>
      <c r="D54" s="26" t="s">
        <v>8</v>
      </c>
      <c r="E54" s="28"/>
      <c r="F54" s="27"/>
      <c r="G54" s="29"/>
      <c r="H54" s="27"/>
      <c r="I54" s="95"/>
      <c r="J54" s="74">
        <v>20.499999999999986</v>
      </c>
      <c r="K54" s="22">
        <f t="shared" si="4"/>
        <v>87.200000000000017</v>
      </c>
      <c r="L54" s="80">
        <f t="shared" si="5"/>
        <v>0.58657407407407414</v>
      </c>
      <c r="M54" s="80">
        <f t="shared" ref="M54:M108" si="9">+$M$6+($K$6-$K54)/$M$2*TIME(1,0,0)+TIME(0,0,30)</f>
        <v>0.58532529239766085</v>
      </c>
      <c r="N54" s="81">
        <f t="shared" si="8"/>
        <v>0.58420138888888895</v>
      </c>
    </row>
    <row r="55" spans="1:14" s="19" customFormat="1" ht="11.1" customHeight="1" x14ac:dyDescent="0.15">
      <c r="A55" s="65">
        <v>97</v>
      </c>
      <c r="B55" s="72" t="s">
        <v>99</v>
      </c>
      <c r="C55" s="27" t="s">
        <v>43</v>
      </c>
      <c r="D55" s="26" t="s">
        <v>8</v>
      </c>
      <c r="E55" s="28" t="s">
        <v>264</v>
      </c>
      <c r="F55" s="27" t="s">
        <v>43</v>
      </c>
      <c r="G55" s="29"/>
      <c r="H55" s="27"/>
      <c r="I55" s="95" t="s">
        <v>269</v>
      </c>
      <c r="J55" s="74">
        <v>22.499999999999986</v>
      </c>
      <c r="K55" s="22">
        <f t="shared" si="4"/>
        <v>85.200000000000017</v>
      </c>
      <c r="L55" s="80">
        <f t="shared" si="5"/>
        <v>0.58888888888888891</v>
      </c>
      <c r="M55" s="80">
        <f t="shared" si="9"/>
        <v>0.58751827485380126</v>
      </c>
      <c r="N55" s="81">
        <f t="shared" si="8"/>
        <v>0.58628472222222228</v>
      </c>
    </row>
    <row r="56" spans="1:14" s="19" customFormat="1" ht="11.1" customHeight="1" x14ac:dyDescent="0.15">
      <c r="A56" s="20">
        <v>99</v>
      </c>
      <c r="B56" s="72"/>
      <c r="C56" s="98" t="s">
        <v>104</v>
      </c>
      <c r="D56" s="99"/>
      <c r="E56" s="99"/>
      <c r="F56" s="100"/>
      <c r="G56" s="29"/>
      <c r="H56" s="27"/>
      <c r="I56" s="95"/>
      <c r="J56" s="74"/>
      <c r="K56" s="22" t="str">
        <f t="shared" si="4"/>
        <v/>
      </c>
      <c r="L56" s="80"/>
      <c r="M56" s="80"/>
      <c r="N56" s="81"/>
    </row>
    <row r="57" spans="1:14" s="19" customFormat="1" ht="11.1" customHeight="1" thickBot="1" x14ac:dyDescent="0.2">
      <c r="A57" s="20">
        <v>101</v>
      </c>
      <c r="B57" s="72"/>
      <c r="C57" s="30" t="s">
        <v>44</v>
      </c>
      <c r="D57" s="26" t="s">
        <v>8</v>
      </c>
      <c r="E57" s="28" t="s">
        <v>265</v>
      </c>
      <c r="F57" s="30" t="s">
        <v>45</v>
      </c>
      <c r="G57" s="29"/>
      <c r="H57" s="27"/>
      <c r="I57" s="95" t="s">
        <v>271</v>
      </c>
      <c r="J57" s="74">
        <v>23.699999999999989</v>
      </c>
      <c r="K57" s="22">
        <f t="shared" si="4"/>
        <v>84.000000000000014</v>
      </c>
      <c r="L57" s="80">
        <f t="shared" si="5"/>
        <v>0.59027777777777779</v>
      </c>
      <c r="M57" s="80">
        <f t="shared" si="9"/>
        <v>0.58883406432748542</v>
      </c>
      <c r="N57" s="81">
        <f t="shared" si="8"/>
        <v>0.58753472222222225</v>
      </c>
    </row>
    <row r="58" spans="1:14" s="19" customFormat="1" ht="11.1" customHeight="1" x14ac:dyDescent="0.15">
      <c r="A58" s="65">
        <v>103</v>
      </c>
      <c r="B58" s="87"/>
      <c r="C58" s="30" t="s">
        <v>44</v>
      </c>
      <c r="D58" s="26" t="s">
        <v>8</v>
      </c>
      <c r="E58" s="28" t="s">
        <v>265</v>
      </c>
      <c r="F58" s="27" t="s">
        <v>46</v>
      </c>
      <c r="G58" s="29"/>
      <c r="H58" s="27"/>
      <c r="I58" s="95" t="s">
        <v>271</v>
      </c>
      <c r="J58" s="74">
        <v>24.199999999999989</v>
      </c>
      <c r="K58" s="22">
        <f t="shared" si="4"/>
        <v>83.500000000000014</v>
      </c>
      <c r="L58" s="80">
        <f t="shared" si="5"/>
        <v>0.59085648148148151</v>
      </c>
      <c r="M58" s="80">
        <f t="shared" si="9"/>
        <v>0.58938230994152052</v>
      </c>
      <c r="N58" s="81">
        <f t="shared" si="8"/>
        <v>0.58805555555555555</v>
      </c>
    </row>
    <row r="59" spans="1:14" s="19" customFormat="1" ht="11.1" customHeight="1" x14ac:dyDescent="0.15">
      <c r="A59" s="20">
        <v>105</v>
      </c>
      <c r="B59" s="87"/>
      <c r="C59" s="115" t="s">
        <v>219</v>
      </c>
      <c r="D59" s="116"/>
      <c r="E59" s="116"/>
      <c r="F59" s="117"/>
      <c r="G59" s="29"/>
      <c r="H59" s="27"/>
      <c r="I59" s="95"/>
      <c r="J59" s="74"/>
      <c r="K59" s="22"/>
      <c r="L59" s="80"/>
      <c r="M59" s="80"/>
      <c r="N59" s="81"/>
    </row>
    <row r="60" spans="1:14" s="19" customFormat="1" ht="11.1" customHeight="1" thickBot="1" x14ac:dyDescent="0.2">
      <c r="A60" s="20">
        <v>107</v>
      </c>
      <c r="B60" s="72"/>
      <c r="C60" s="30" t="s">
        <v>44</v>
      </c>
      <c r="D60" s="26" t="s">
        <v>8</v>
      </c>
      <c r="E60" s="28" t="s">
        <v>265</v>
      </c>
      <c r="F60" s="27" t="s">
        <v>47</v>
      </c>
      <c r="G60" s="29"/>
      <c r="H60" s="27"/>
      <c r="I60" s="95" t="s">
        <v>271</v>
      </c>
      <c r="J60" s="74">
        <v>24.399999999999991</v>
      </c>
      <c r="K60" s="22">
        <f t="shared" si="4"/>
        <v>83.300000000000011</v>
      </c>
      <c r="L60" s="80">
        <f t="shared" si="5"/>
        <v>0.59108796296296306</v>
      </c>
      <c r="M60" s="80">
        <f t="shared" si="9"/>
        <v>0.58960160818713458</v>
      </c>
      <c r="N60" s="81">
        <f t="shared" si="8"/>
        <v>0.58826388888888892</v>
      </c>
    </row>
    <row r="61" spans="1:14" s="19" customFormat="1" ht="11.1" customHeight="1" x14ac:dyDescent="0.15">
      <c r="A61" s="65">
        <v>109</v>
      </c>
      <c r="B61" s="72"/>
      <c r="C61" s="115" t="s">
        <v>219</v>
      </c>
      <c r="D61" s="116"/>
      <c r="E61" s="116"/>
      <c r="F61" s="117"/>
      <c r="G61" s="29"/>
      <c r="H61" s="27"/>
      <c r="I61" s="95"/>
      <c r="J61" s="74"/>
      <c r="K61" s="22"/>
      <c r="L61" s="80"/>
      <c r="M61" s="80"/>
      <c r="N61" s="81"/>
    </row>
    <row r="62" spans="1:14" s="19" customFormat="1" ht="11.1" customHeight="1" x14ac:dyDescent="0.15">
      <c r="A62" s="20">
        <v>111</v>
      </c>
      <c r="B62" s="72"/>
      <c r="C62" s="30" t="s">
        <v>44</v>
      </c>
      <c r="D62" s="26" t="s">
        <v>8</v>
      </c>
      <c r="E62" s="28" t="s">
        <v>265</v>
      </c>
      <c r="F62" s="27" t="s">
        <v>13</v>
      </c>
      <c r="G62" s="29"/>
      <c r="H62" s="27"/>
      <c r="I62" s="95" t="s">
        <v>271</v>
      </c>
      <c r="J62" s="74">
        <v>24.499999999999986</v>
      </c>
      <c r="K62" s="22">
        <f t="shared" si="4"/>
        <v>83.200000000000017</v>
      </c>
      <c r="L62" s="80">
        <f t="shared" si="5"/>
        <v>0.59120370370370379</v>
      </c>
      <c r="M62" s="80">
        <f t="shared" si="9"/>
        <v>0.58971125730994156</v>
      </c>
      <c r="N62" s="81">
        <f t="shared" si="8"/>
        <v>0.5883680555555556</v>
      </c>
    </row>
    <row r="63" spans="1:14" s="19" customFormat="1" ht="11.1" customHeight="1" thickBot="1" x14ac:dyDescent="0.2">
      <c r="A63" s="20">
        <v>113</v>
      </c>
      <c r="B63" s="72"/>
      <c r="C63" s="98" t="s">
        <v>105</v>
      </c>
      <c r="D63" s="99"/>
      <c r="E63" s="99"/>
      <c r="F63" s="100"/>
      <c r="G63" s="29"/>
      <c r="H63" s="27"/>
      <c r="I63" s="95"/>
      <c r="J63" s="74"/>
      <c r="K63" s="22" t="str">
        <f t="shared" si="4"/>
        <v/>
      </c>
      <c r="L63" s="80"/>
      <c r="M63" s="80"/>
      <c r="N63" s="81"/>
    </row>
    <row r="64" spans="1:14" s="19" customFormat="1" ht="11.1" customHeight="1" x14ac:dyDescent="0.15">
      <c r="A64" s="65">
        <v>115</v>
      </c>
      <c r="B64" s="87" t="s">
        <v>98</v>
      </c>
      <c r="C64" s="27" t="s">
        <v>48</v>
      </c>
      <c r="D64" s="26" t="s">
        <v>8</v>
      </c>
      <c r="E64" s="28" t="s">
        <v>265</v>
      </c>
      <c r="F64" s="27" t="s">
        <v>39</v>
      </c>
      <c r="G64" s="29"/>
      <c r="H64" s="27"/>
      <c r="I64" s="95"/>
      <c r="J64" s="74">
        <v>24.799999999999997</v>
      </c>
      <c r="K64" s="22">
        <f t="shared" si="4"/>
        <v>82.9</v>
      </c>
      <c r="L64" s="80">
        <f t="shared" si="5"/>
        <v>0.59155092592592595</v>
      </c>
      <c r="M64" s="80">
        <f t="shared" si="9"/>
        <v>0.5900402046783626</v>
      </c>
      <c r="N64" s="81">
        <f t="shared" si="8"/>
        <v>0.58868055555555565</v>
      </c>
    </row>
    <row r="65" spans="1:14" s="19" customFormat="1" ht="11.1" customHeight="1" x14ac:dyDescent="0.15">
      <c r="A65" s="20">
        <v>117</v>
      </c>
      <c r="B65" s="72" t="s">
        <v>99</v>
      </c>
      <c r="C65" s="27" t="s">
        <v>48</v>
      </c>
      <c r="D65" s="26" t="s">
        <v>7</v>
      </c>
      <c r="E65" s="28" t="s">
        <v>263</v>
      </c>
      <c r="F65" s="27" t="s">
        <v>144</v>
      </c>
      <c r="G65" s="29"/>
      <c r="H65" s="27"/>
      <c r="I65" s="95" t="s">
        <v>267</v>
      </c>
      <c r="J65" s="74">
        <v>24.899999999999991</v>
      </c>
      <c r="K65" s="22">
        <f t="shared" si="4"/>
        <v>82.800000000000011</v>
      </c>
      <c r="L65" s="80">
        <f t="shared" si="5"/>
        <v>0.59166666666666667</v>
      </c>
      <c r="M65" s="80">
        <f t="shared" si="9"/>
        <v>0.59014985380116969</v>
      </c>
      <c r="N65" s="81">
        <f t="shared" si="8"/>
        <v>0.58878472222222222</v>
      </c>
    </row>
    <row r="66" spans="1:14" s="19" customFormat="1" ht="11.1" customHeight="1" thickBot="1" x14ac:dyDescent="0.2">
      <c r="A66" s="20">
        <v>119</v>
      </c>
      <c r="B66" s="72"/>
      <c r="C66" s="27" t="s">
        <v>144</v>
      </c>
      <c r="D66" s="26" t="s">
        <v>8</v>
      </c>
      <c r="E66" s="28" t="s">
        <v>265</v>
      </c>
      <c r="F66" s="27" t="s">
        <v>49</v>
      </c>
      <c r="G66" s="29"/>
      <c r="H66" s="27"/>
      <c r="I66" s="95" t="s">
        <v>272</v>
      </c>
      <c r="J66" s="74">
        <v>26.399999999999991</v>
      </c>
      <c r="K66" s="22">
        <f t="shared" si="4"/>
        <v>81.300000000000011</v>
      </c>
      <c r="L66" s="80">
        <f t="shared" si="5"/>
        <v>0.59340277777777783</v>
      </c>
      <c r="M66" s="80">
        <f t="shared" si="9"/>
        <v>0.59179459064327489</v>
      </c>
      <c r="N66" s="81">
        <f t="shared" si="8"/>
        <v>0.59034722222222225</v>
      </c>
    </row>
    <row r="67" spans="1:14" s="19" customFormat="1" ht="11.1" customHeight="1" thickBot="1" x14ac:dyDescent="0.2">
      <c r="A67" s="65">
        <v>121</v>
      </c>
      <c r="B67" s="87" t="s">
        <v>210</v>
      </c>
      <c r="C67" s="27" t="s">
        <v>144</v>
      </c>
      <c r="D67" s="26" t="s">
        <v>9</v>
      </c>
      <c r="E67" s="28" t="s">
        <v>263</v>
      </c>
      <c r="F67" s="27" t="s">
        <v>183</v>
      </c>
      <c r="G67" s="29"/>
      <c r="H67" s="27"/>
      <c r="I67" s="95" t="s">
        <v>267</v>
      </c>
      <c r="J67" s="74">
        <v>26.499999999999986</v>
      </c>
      <c r="K67" s="22">
        <f t="shared" si="4"/>
        <v>81.200000000000017</v>
      </c>
      <c r="L67" s="80">
        <f t="shared" si="5"/>
        <v>0.59351851851851856</v>
      </c>
      <c r="M67" s="80">
        <f t="shared" si="9"/>
        <v>0.59190423976608186</v>
      </c>
      <c r="N67" s="81">
        <f t="shared" si="8"/>
        <v>0.59045138888888893</v>
      </c>
    </row>
    <row r="68" spans="1:14" s="19" customFormat="1" ht="11.1" customHeight="1" thickBot="1" x14ac:dyDescent="0.2">
      <c r="A68" s="20">
        <v>123</v>
      </c>
      <c r="B68" s="72"/>
      <c r="C68" s="104" t="s">
        <v>106</v>
      </c>
      <c r="D68" s="105"/>
      <c r="E68" s="105"/>
      <c r="F68" s="106"/>
      <c r="G68" s="29"/>
      <c r="H68" s="27"/>
      <c r="I68" s="95"/>
      <c r="J68" s="74"/>
      <c r="K68" s="22"/>
      <c r="L68" s="80"/>
      <c r="M68" s="80"/>
      <c r="N68" s="81"/>
    </row>
    <row r="69" spans="1:14" s="19" customFormat="1" ht="11.1" customHeight="1" thickBot="1" x14ac:dyDescent="0.2">
      <c r="A69" s="20">
        <v>125</v>
      </c>
      <c r="B69" s="87"/>
      <c r="C69" s="112" t="s">
        <v>240</v>
      </c>
      <c r="D69" s="113"/>
      <c r="E69" s="113"/>
      <c r="F69" s="114"/>
      <c r="G69" s="29"/>
      <c r="H69" s="27"/>
      <c r="I69" s="95"/>
      <c r="J69" s="74"/>
      <c r="K69" s="22"/>
      <c r="L69" s="80"/>
      <c r="M69" s="80"/>
      <c r="N69" s="81"/>
    </row>
    <row r="70" spans="1:14" s="19" customFormat="1" ht="11.1" customHeight="1" x14ac:dyDescent="0.15">
      <c r="A70" s="65">
        <v>127</v>
      </c>
      <c r="B70" s="72"/>
      <c r="C70" s="27" t="s">
        <v>182</v>
      </c>
      <c r="D70" s="26" t="s">
        <v>9</v>
      </c>
      <c r="E70" s="28" t="s">
        <v>265</v>
      </c>
      <c r="F70" s="27" t="s">
        <v>182</v>
      </c>
      <c r="G70" s="29"/>
      <c r="H70" s="27"/>
      <c r="I70" s="95" t="s">
        <v>272</v>
      </c>
      <c r="J70" s="74">
        <v>26.699999999999989</v>
      </c>
      <c r="K70" s="22">
        <f t="shared" si="4"/>
        <v>81.000000000000014</v>
      </c>
      <c r="L70" s="80">
        <f t="shared" si="5"/>
        <v>0.59375</v>
      </c>
      <c r="M70" s="80">
        <f t="shared" si="9"/>
        <v>0.59212353801169593</v>
      </c>
      <c r="N70" s="81">
        <f t="shared" si="8"/>
        <v>0.59065972222222229</v>
      </c>
    </row>
    <row r="71" spans="1:14" s="19" customFormat="1" ht="11.1" customHeight="1" x14ac:dyDescent="0.15">
      <c r="A71" s="20">
        <v>129</v>
      </c>
      <c r="B71" s="72"/>
      <c r="C71" s="27" t="s">
        <v>182</v>
      </c>
      <c r="D71" s="26" t="s">
        <v>8</v>
      </c>
      <c r="E71" s="28"/>
      <c r="F71" s="27"/>
      <c r="G71" s="29"/>
      <c r="H71" s="27"/>
      <c r="I71" s="95"/>
      <c r="J71" s="74">
        <v>27.099999999999994</v>
      </c>
      <c r="K71" s="22">
        <f t="shared" si="4"/>
        <v>80.600000000000009</v>
      </c>
      <c r="L71" s="80">
        <f t="shared" si="5"/>
        <v>0.594212962962963</v>
      </c>
      <c r="M71" s="80">
        <f t="shared" si="9"/>
        <v>0.59256213450292405</v>
      </c>
      <c r="N71" s="81">
        <f t="shared" si="8"/>
        <v>0.59107638888888892</v>
      </c>
    </row>
    <row r="72" spans="1:14" s="19" customFormat="1" ht="11.1" customHeight="1" thickBot="1" x14ac:dyDescent="0.2">
      <c r="A72" s="20">
        <v>131</v>
      </c>
      <c r="B72" s="87" t="s">
        <v>180</v>
      </c>
      <c r="C72" s="27" t="s">
        <v>180</v>
      </c>
      <c r="D72" s="26" t="s">
        <v>7</v>
      </c>
      <c r="E72" s="28" t="s">
        <v>265</v>
      </c>
      <c r="F72" s="27" t="s">
        <v>180</v>
      </c>
      <c r="G72" s="29"/>
      <c r="H72" s="27"/>
      <c r="I72" s="95" t="s">
        <v>272</v>
      </c>
      <c r="J72" s="74">
        <v>27.999999999999982</v>
      </c>
      <c r="K72" s="22">
        <f t="shared" si="4"/>
        <v>79.700000000000017</v>
      </c>
      <c r="L72" s="80">
        <f t="shared" si="5"/>
        <v>0.59525462962962972</v>
      </c>
      <c r="M72" s="80">
        <f t="shared" si="9"/>
        <v>0.59354897660818717</v>
      </c>
      <c r="N72" s="81">
        <f t="shared" si="8"/>
        <v>0.59201388888888895</v>
      </c>
    </row>
    <row r="73" spans="1:14" s="19" customFormat="1" ht="11.1" customHeight="1" x14ac:dyDescent="0.15">
      <c r="A73" s="65">
        <v>133</v>
      </c>
      <c r="B73" s="87"/>
      <c r="C73" s="107" t="s">
        <v>216</v>
      </c>
      <c r="D73" s="110"/>
      <c r="E73" s="110"/>
      <c r="F73" s="111"/>
      <c r="G73" s="29"/>
      <c r="H73" s="27"/>
      <c r="I73" s="95"/>
      <c r="J73" s="74"/>
      <c r="K73" s="22"/>
      <c r="L73" s="80"/>
      <c r="M73" s="80"/>
      <c r="N73" s="81"/>
    </row>
    <row r="74" spans="1:14" s="19" customFormat="1" ht="11.1" customHeight="1" x14ac:dyDescent="0.15">
      <c r="A74" s="20">
        <v>135</v>
      </c>
      <c r="B74" s="87"/>
      <c r="C74" s="112" t="s">
        <v>241</v>
      </c>
      <c r="D74" s="113"/>
      <c r="E74" s="113"/>
      <c r="F74" s="114"/>
      <c r="G74" s="29"/>
      <c r="H74" s="27"/>
      <c r="I74" s="95"/>
      <c r="J74" s="74"/>
      <c r="K74" s="22"/>
      <c r="L74" s="80"/>
      <c r="M74" s="80"/>
      <c r="N74" s="81"/>
    </row>
    <row r="75" spans="1:14" s="19" customFormat="1" ht="11.1" customHeight="1" thickBot="1" x14ac:dyDescent="0.2">
      <c r="A75" s="20">
        <v>137</v>
      </c>
      <c r="B75" s="72" t="s">
        <v>210</v>
      </c>
      <c r="C75" s="27" t="s">
        <v>180</v>
      </c>
      <c r="D75" s="26" t="s">
        <v>9</v>
      </c>
      <c r="E75" s="28" t="s">
        <v>265</v>
      </c>
      <c r="F75" s="27" t="s">
        <v>50</v>
      </c>
      <c r="G75" s="29"/>
      <c r="H75" s="27"/>
      <c r="I75" s="95" t="s">
        <v>272</v>
      </c>
      <c r="J75" s="74">
        <v>28.499999999999982</v>
      </c>
      <c r="K75" s="22">
        <f t="shared" si="4"/>
        <v>79.200000000000017</v>
      </c>
      <c r="L75" s="80">
        <f t="shared" si="5"/>
        <v>0.59583333333333333</v>
      </c>
      <c r="M75" s="80">
        <f t="shared" si="9"/>
        <v>0.59409722222222228</v>
      </c>
      <c r="N75" s="81">
        <f t="shared" si="8"/>
        <v>0.59253472222222225</v>
      </c>
    </row>
    <row r="76" spans="1:14" s="19" customFormat="1" ht="11.1" customHeight="1" thickBot="1" x14ac:dyDescent="0.2">
      <c r="A76" s="65">
        <v>139</v>
      </c>
      <c r="B76" s="72"/>
      <c r="C76" s="27" t="s">
        <v>50</v>
      </c>
      <c r="D76" s="26" t="s">
        <v>8</v>
      </c>
      <c r="E76" s="28" t="s">
        <v>264</v>
      </c>
      <c r="F76" s="27"/>
      <c r="G76" s="29"/>
      <c r="H76" s="27"/>
      <c r="I76" s="95" t="s">
        <v>269</v>
      </c>
      <c r="J76" s="74">
        <v>28.699999999999985</v>
      </c>
      <c r="K76" s="22">
        <f t="shared" si="4"/>
        <v>79.000000000000014</v>
      </c>
      <c r="L76" s="80">
        <f t="shared" si="5"/>
        <v>0.59606481481481488</v>
      </c>
      <c r="M76" s="80">
        <f t="shared" si="9"/>
        <v>0.59431652046783634</v>
      </c>
      <c r="N76" s="81">
        <f t="shared" si="8"/>
        <v>0.59274305555555562</v>
      </c>
    </row>
    <row r="77" spans="1:14" s="19" customFormat="1" ht="11.1" customHeight="1" thickBot="1" x14ac:dyDescent="0.2">
      <c r="A77" s="20">
        <v>141</v>
      </c>
      <c r="B77" s="72"/>
      <c r="C77" s="104" t="s">
        <v>228</v>
      </c>
      <c r="D77" s="105"/>
      <c r="E77" s="105"/>
      <c r="F77" s="106"/>
      <c r="G77" s="29"/>
      <c r="H77" s="27"/>
      <c r="I77" s="95"/>
      <c r="J77" s="74"/>
      <c r="K77" s="22"/>
      <c r="L77" s="80"/>
      <c r="M77" s="80"/>
      <c r="N77" s="81"/>
    </row>
    <row r="78" spans="1:14" s="19" customFormat="1" ht="11.1" customHeight="1" thickBot="1" x14ac:dyDescent="0.2">
      <c r="A78" s="20">
        <v>143</v>
      </c>
      <c r="B78" s="87" t="s">
        <v>51</v>
      </c>
      <c r="C78" s="27" t="s">
        <v>51</v>
      </c>
      <c r="D78" s="26" t="s">
        <v>8</v>
      </c>
      <c r="E78" s="28" t="s">
        <v>265</v>
      </c>
      <c r="F78" s="27" t="s">
        <v>51</v>
      </c>
      <c r="G78" s="29"/>
      <c r="H78" s="27"/>
      <c r="I78" s="95" t="s">
        <v>273</v>
      </c>
      <c r="J78" s="74">
        <v>29.399999999999988</v>
      </c>
      <c r="K78" s="22">
        <f t="shared" si="4"/>
        <v>78.300000000000011</v>
      </c>
      <c r="L78" s="80">
        <f t="shared" si="5"/>
        <v>0.59687500000000004</v>
      </c>
      <c r="M78" s="80">
        <f t="shared" si="9"/>
        <v>0.5950840643274854</v>
      </c>
      <c r="N78" s="81">
        <f t="shared" si="8"/>
        <v>0.59347222222222229</v>
      </c>
    </row>
    <row r="79" spans="1:14" s="19" customFormat="1" ht="11.1" customHeight="1" x14ac:dyDescent="0.15">
      <c r="A79" s="65">
        <v>145</v>
      </c>
      <c r="B79" s="72" t="s">
        <v>210</v>
      </c>
      <c r="C79" s="27" t="s">
        <v>51</v>
      </c>
      <c r="D79" s="26" t="s">
        <v>8</v>
      </c>
      <c r="E79" s="28" t="s">
        <v>265</v>
      </c>
      <c r="F79" s="27" t="s">
        <v>51</v>
      </c>
      <c r="G79" s="29"/>
      <c r="H79" s="27"/>
      <c r="I79" s="95" t="s">
        <v>273</v>
      </c>
      <c r="J79" s="74">
        <v>29.799999999999994</v>
      </c>
      <c r="K79" s="22">
        <f t="shared" si="4"/>
        <v>77.900000000000006</v>
      </c>
      <c r="L79" s="80">
        <f t="shared" si="5"/>
        <v>0.59733796296296304</v>
      </c>
      <c r="M79" s="80">
        <f t="shared" si="9"/>
        <v>0.59552266081871352</v>
      </c>
      <c r="N79" s="81">
        <f t="shared" si="8"/>
        <v>0.59388888888888891</v>
      </c>
    </row>
    <row r="80" spans="1:14" s="19" customFormat="1" ht="11.1" customHeight="1" x14ac:dyDescent="0.15">
      <c r="A80" s="20">
        <v>147</v>
      </c>
      <c r="B80" s="72"/>
      <c r="C80" s="27" t="s">
        <v>184</v>
      </c>
      <c r="D80" s="26" t="s">
        <v>8</v>
      </c>
      <c r="E80" s="28" t="s">
        <v>265</v>
      </c>
      <c r="F80" s="27" t="s">
        <v>51</v>
      </c>
      <c r="G80" s="29"/>
      <c r="H80" s="27"/>
      <c r="I80" s="95" t="s">
        <v>273</v>
      </c>
      <c r="J80" s="74">
        <v>29.899999999999988</v>
      </c>
      <c r="K80" s="22">
        <f t="shared" si="4"/>
        <v>77.800000000000011</v>
      </c>
      <c r="L80" s="80">
        <f t="shared" si="5"/>
        <v>0.59745370370370376</v>
      </c>
      <c r="M80" s="80">
        <f t="shared" si="9"/>
        <v>0.5956323099415205</v>
      </c>
      <c r="N80" s="81">
        <f t="shared" si="8"/>
        <v>0.59399305555555559</v>
      </c>
    </row>
    <row r="81" spans="1:14" s="19" customFormat="1" ht="11.1" customHeight="1" thickBot="1" x14ac:dyDescent="0.2">
      <c r="A81" s="20">
        <v>149</v>
      </c>
      <c r="B81" s="72"/>
      <c r="C81" s="98" t="s">
        <v>104</v>
      </c>
      <c r="D81" s="99"/>
      <c r="E81" s="99"/>
      <c r="F81" s="100"/>
      <c r="G81" s="29"/>
      <c r="H81" s="27"/>
      <c r="I81" s="95"/>
      <c r="J81" s="74"/>
      <c r="K81" s="22" t="str">
        <f t="shared" si="4"/>
        <v/>
      </c>
      <c r="L81" s="80"/>
      <c r="M81" s="80"/>
      <c r="N81" s="81"/>
    </row>
    <row r="82" spans="1:14" s="19" customFormat="1" ht="11.1" customHeight="1" x14ac:dyDescent="0.15">
      <c r="A82" s="65">
        <v>151</v>
      </c>
      <c r="B82" s="72"/>
      <c r="C82" s="27" t="s">
        <v>145</v>
      </c>
      <c r="D82" s="26" t="s">
        <v>7</v>
      </c>
      <c r="E82" s="28" t="s">
        <v>265</v>
      </c>
      <c r="F82" s="27" t="s">
        <v>186</v>
      </c>
      <c r="G82" s="29"/>
      <c r="H82" s="27"/>
      <c r="I82" s="95" t="s">
        <v>273</v>
      </c>
      <c r="J82" s="74">
        <v>31.299999999999994</v>
      </c>
      <c r="K82" s="22">
        <f t="shared" si="4"/>
        <v>76.400000000000006</v>
      </c>
      <c r="L82" s="80">
        <f t="shared" si="5"/>
        <v>0.59907407407407409</v>
      </c>
      <c r="M82" s="80">
        <f t="shared" si="9"/>
        <v>0.59716739766081872</v>
      </c>
      <c r="N82" s="81">
        <f t="shared" si="8"/>
        <v>0.59545138888888893</v>
      </c>
    </row>
    <row r="83" spans="1:14" s="19" customFormat="1" ht="11.1" customHeight="1" x14ac:dyDescent="0.15">
      <c r="A83" s="20">
        <v>153</v>
      </c>
      <c r="B83" s="87" t="s">
        <v>17</v>
      </c>
      <c r="C83" s="27" t="s">
        <v>185</v>
      </c>
      <c r="D83" s="26" t="s">
        <v>8</v>
      </c>
      <c r="E83" s="28" t="s">
        <v>264</v>
      </c>
      <c r="F83" s="27" t="s">
        <v>187</v>
      </c>
      <c r="G83" s="29"/>
      <c r="H83" s="27"/>
      <c r="I83" s="95" t="s">
        <v>263</v>
      </c>
      <c r="J83" s="74">
        <v>34.599999999999987</v>
      </c>
      <c r="K83" s="22">
        <f t="shared" si="4"/>
        <v>73.100000000000023</v>
      </c>
      <c r="L83" s="80">
        <f t="shared" si="5"/>
        <v>0.60289351851851858</v>
      </c>
      <c r="M83" s="80">
        <f t="shared" si="9"/>
        <v>0.60078581871345027</v>
      </c>
      <c r="N83" s="81">
        <f t="shared" si="8"/>
        <v>0.59888888888888892</v>
      </c>
    </row>
    <row r="84" spans="1:14" s="19" customFormat="1" ht="11.1" customHeight="1" thickBot="1" x14ac:dyDescent="0.2">
      <c r="A84" s="20">
        <v>155</v>
      </c>
      <c r="B84" s="72"/>
      <c r="C84" s="27" t="s">
        <v>185</v>
      </c>
      <c r="D84" s="26" t="s">
        <v>8</v>
      </c>
      <c r="E84" s="28" t="s">
        <v>264</v>
      </c>
      <c r="F84" s="27" t="s">
        <v>188</v>
      </c>
      <c r="G84" s="29"/>
      <c r="H84" s="27"/>
      <c r="I84" s="95" t="s">
        <v>263</v>
      </c>
      <c r="J84" s="74">
        <v>34.79999999999999</v>
      </c>
      <c r="K84" s="22">
        <f t="shared" si="4"/>
        <v>72.900000000000006</v>
      </c>
      <c r="L84" s="80">
        <f t="shared" si="5"/>
        <v>0.60312500000000002</v>
      </c>
      <c r="M84" s="80">
        <f t="shared" si="9"/>
        <v>0.60100511695906433</v>
      </c>
      <c r="N84" s="81">
        <f t="shared" si="8"/>
        <v>0.59909722222222228</v>
      </c>
    </row>
    <row r="85" spans="1:14" s="19" customFormat="1" ht="11.1" customHeight="1" x14ac:dyDescent="0.15">
      <c r="A85" s="65">
        <v>157</v>
      </c>
      <c r="B85" s="72"/>
      <c r="C85" s="27" t="s">
        <v>191</v>
      </c>
      <c r="D85" s="26" t="s">
        <v>7</v>
      </c>
      <c r="E85" s="28" t="s">
        <v>265</v>
      </c>
      <c r="F85" s="27" t="s">
        <v>189</v>
      </c>
      <c r="G85" s="29"/>
      <c r="H85" s="27"/>
      <c r="I85" s="95" t="s">
        <v>263</v>
      </c>
      <c r="J85" s="74">
        <v>34.79999999999999</v>
      </c>
      <c r="K85" s="22">
        <f t="shared" si="4"/>
        <v>72.900000000000006</v>
      </c>
      <c r="L85" s="80">
        <f t="shared" si="5"/>
        <v>0.60312500000000002</v>
      </c>
      <c r="M85" s="80">
        <f t="shared" si="9"/>
        <v>0.60100511695906433</v>
      </c>
      <c r="N85" s="81">
        <f t="shared" si="8"/>
        <v>0.59909722222222228</v>
      </c>
    </row>
    <row r="86" spans="1:14" s="19" customFormat="1" ht="11.1" customHeight="1" thickBot="1" x14ac:dyDescent="0.2">
      <c r="A86" s="20">
        <v>159</v>
      </c>
      <c r="B86" s="72"/>
      <c r="C86" s="27" t="s">
        <v>190</v>
      </c>
      <c r="D86" s="26" t="s">
        <v>8</v>
      </c>
      <c r="E86" s="28" t="s">
        <v>265</v>
      </c>
      <c r="F86" s="27" t="s">
        <v>192</v>
      </c>
      <c r="G86" s="29"/>
      <c r="H86" s="27"/>
      <c r="I86" s="95" t="s">
        <v>263</v>
      </c>
      <c r="J86" s="74">
        <v>34.899999999999984</v>
      </c>
      <c r="K86" s="22">
        <f t="shared" si="4"/>
        <v>72.800000000000011</v>
      </c>
      <c r="L86" s="80">
        <f t="shared" si="5"/>
        <v>0.60324074074074074</v>
      </c>
      <c r="M86" s="80">
        <f t="shared" si="9"/>
        <v>0.60111476608187142</v>
      </c>
      <c r="N86" s="81">
        <f t="shared" si="8"/>
        <v>0.59920138888888896</v>
      </c>
    </row>
    <row r="87" spans="1:14" s="19" customFormat="1" ht="11.1" customHeight="1" thickBot="1" x14ac:dyDescent="0.2">
      <c r="A87" s="20">
        <v>161</v>
      </c>
      <c r="B87" s="90"/>
      <c r="C87" s="118" t="s">
        <v>24</v>
      </c>
      <c r="D87" s="119"/>
      <c r="E87" s="119"/>
      <c r="F87" s="120"/>
      <c r="G87" s="31"/>
      <c r="H87" s="27"/>
      <c r="I87" s="95"/>
      <c r="J87" s="74"/>
      <c r="K87" s="22" t="str">
        <f t="shared" ref="K87:K174" si="10">IF(J87&gt;0,(+$K$6-J87),"")</f>
        <v/>
      </c>
      <c r="L87" s="80"/>
      <c r="M87" s="80"/>
      <c r="N87" s="81"/>
    </row>
    <row r="88" spans="1:14" s="19" customFormat="1" ht="11.1" customHeight="1" x14ac:dyDescent="0.15">
      <c r="A88" s="65">
        <v>163</v>
      </c>
      <c r="B88" s="72"/>
      <c r="C88" s="38" t="s">
        <v>26</v>
      </c>
      <c r="D88" s="36" t="s">
        <v>8</v>
      </c>
      <c r="E88" s="37" t="s">
        <v>264</v>
      </c>
      <c r="F88" s="38" t="s">
        <v>10</v>
      </c>
      <c r="G88" s="29"/>
      <c r="H88" s="27"/>
      <c r="I88" s="95" t="s">
        <v>263</v>
      </c>
      <c r="J88" s="74">
        <v>34.899999999999984</v>
      </c>
      <c r="K88" s="22">
        <f t="shared" si="10"/>
        <v>72.800000000000011</v>
      </c>
      <c r="L88" s="80">
        <f t="shared" ref="L88:L174" si="11">+$L$6+($K$6-$K88)/$L$2*TIME(1,0,0)+TIME(0,0,30)</f>
        <v>0.60324074074074074</v>
      </c>
      <c r="M88" s="80">
        <f t="shared" si="9"/>
        <v>0.60111476608187142</v>
      </c>
      <c r="N88" s="81">
        <f t="shared" si="8"/>
        <v>0.59920138888888896</v>
      </c>
    </row>
    <row r="89" spans="1:14" s="19" customFormat="1" ht="11.1" customHeight="1" x14ac:dyDescent="0.15">
      <c r="A89" s="20">
        <v>165</v>
      </c>
      <c r="B89" s="72"/>
      <c r="C89" s="27" t="s">
        <v>26</v>
      </c>
      <c r="D89" s="26" t="s">
        <v>8</v>
      </c>
      <c r="E89" s="28" t="s">
        <v>264</v>
      </c>
      <c r="F89" s="27" t="s">
        <v>26</v>
      </c>
      <c r="G89" s="29"/>
      <c r="H89" s="27"/>
      <c r="I89" s="95" t="s">
        <v>263</v>
      </c>
      <c r="J89" s="74">
        <v>34.899999999999984</v>
      </c>
      <c r="K89" s="22">
        <f t="shared" si="10"/>
        <v>72.800000000000011</v>
      </c>
      <c r="L89" s="80">
        <f t="shared" si="11"/>
        <v>0.60324074074074074</v>
      </c>
      <c r="M89" s="80">
        <f t="shared" si="9"/>
        <v>0.60111476608187142</v>
      </c>
      <c r="N89" s="81">
        <f t="shared" si="8"/>
        <v>0.59920138888888896</v>
      </c>
    </row>
    <row r="90" spans="1:14" s="19" customFormat="1" ht="11.1" customHeight="1" thickBot="1" x14ac:dyDescent="0.2">
      <c r="A90" s="20">
        <v>167</v>
      </c>
      <c r="B90" s="72"/>
      <c r="C90" s="27" t="s">
        <v>26</v>
      </c>
      <c r="D90" s="26" t="s">
        <v>8</v>
      </c>
      <c r="E90" s="28" t="s">
        <v>265</v>
      </c>
      <c r="F90" s="27" t="s">
        <v>27</v>
      </c>
      <c r="G90" s="29"/>
      <c r="H90" s="27"/>
      <c r="I90" s="95"/>
      <c r="J90" s="74">
        <v>35.000000000000007</v>
      </c>
      <c r="K90" s="22">
        <f t="shared" si="10"/>
        <v>72.699999999999989</v>
      </c>
      <c r="L90" s="80">
        <f t="shared" si="11"/>
        <v>0.60335648148148158</v>
      </c>
      <c r="M90" s="80">
        <f t="shared" si="9"/>
        <v>0.6012244152046784</v>
      </c>
      <c r="N90" s="81">
        <f t="shared" si="8"/>
        <v>0.59930555555555565</v>
      </c>
    </row>
    <row r="91" spans="1:14" s="19" customFormat="1" ht="11.1" customHeight="1" x14ac:dyDescent="0.15">
      <c r="A91" s="65">
        <v>169</v>
      </c>
      <c r="B91" s="72"/>
      <c r="C91" s="27" t="s">
        <v>25</v>
      </c>
      <c r="D91" s="26" t="s">
        <v>9</v>
      </c>
      <c r="E91" s="28" t="s">
        <v>265</v>
      </c>
      <c r="F91" s="27" t="s">
        <v>113</v>
      </c>
      <c r="G91" s="29"/>
      <c r="H91" s="27"/>
      <c r="I91" s="95" t="s">
        <v>263</v>
      </c>
      <c r="J91" s="74">
        <v>35.199999999999996</v>
      </c>
      <c r="K91" s="22">
        <f t="shared" si="10"/>
        <v>72.5</v>
      </c>
      <c r="L91" s="80">
        <f t="shared" si="11"/>
        <v>0.60358796296296302</v>
      </c>
      <c r="M91" s="80">
        <f t="shared" si="9"/>
        <v>0.60144371345029246</v>
      </c>
      <c r="N91" s="81">
        <f t="shared" ref="N91:N193" si="12">+$N$6+($K$6-$K91)/$N$2*TIME(1,0,0)+TIME(0,0,30)</f>
        <v>0.5995138888888889</v>
      </c>
    </row>
    <row r="92" spans="1:14" s="19" customFormat="1" ht="11.1" customHeight="1" x14ac:dyDescent="0.15">
      <c r="A92" s="20">
        <v>171</v>
      </c>
      <c r="B92" s="72"/>
      <c r="C92" s="30" t="s">
        <v>28</v>
      </c>
      <c r="D92" s="26" t="s">
        <v>8</v>
      </c>
      <c r="E92" s="28" t="s">
        <v>265</v>
      </c>
      <c r="F92" s="30" t="s">
        <v>114</v>
      </c>
      <c r="G92" s="29"/>
      <c r="H92" s="27"/>
      <c r="I92" s="95" t="s">
        <v>263</v>
      </c>
      <c r="J92" s="74">
        <v>35.29999999999999</v>
      </c>
      <c r="K92" s="22">
        <f t="shared" si="10"/>
        <v>72.400000000000006</v>
      </c>
      <c r="L92" s="80">
        <f t="shared" si="11"/>
        <v>0.60370370370370374</v>
      </c>
      <c r="M92" s="80">
        <f t="shared" si="9"/>
        <v>0.60155336257309944</v>
      </c>
      <c r="N92" s="81">
        <f t="shared" si="12"/>
        <v>0.59961805555555558</v>
      </c>
    </row>
    <row r="93" spans="1:14" s="19" customFormat="1" ht="11.1" customHeight="1" thickBot="1" x14ac:dyDescent="0.2">
      <c r="A93" s="20">
        <v>173</v>
      </c>
      <c r="B93" s="72"/>
      <c r="C93" s="133" t="s">
        <v>224</v>
      </c>
      <c r="D93" s="134"/>
      <c r="E93" s="134"/>
      <c r="F93" s="135"/>
      <c r="G93" s="29"/>
      <c r="H93" s="27"/>
      <c r="I93" s="95"/>
      <c r="J93" s="74"/>
      <c r="K93" s="22" t="str">
        <f t="shared" si="10"/>
        <v/>
      </c>
      <c r="L93" s="80"/>
      <c r="M93" s="80"/>
      <c r="N93" s="81"/>
    </row>
    <row r="94" spans="1:14" s="19" customFormat="1" ht="11.1" customHeight="1" x14ac:dyDescent="0.15">
      <c r="A94" s="65">
        <v>175</v>
      </c>
      <c r="B94" s="87"/>
      <c r="C94" s="30" t="s">
        <v>28</v>
      </c>
      <c r="D94" s="26" t="s">
        <v>8</v>
      </c>
      <c r="E94" s="28" t="s">
        <v>265</v>
      </c>
      <c r="F94" s="27" t="s">
        <v>95</v>
      </c>
      <c r="G94" s="29"/>
      <c r="H94" s="27"/>
      <c r="I94" s="95" t="s">
        <v>263</v>
      </c>
      <c r="J94" s="74">
        <v>35.399999999999984</v>
      </c>
      <c r="K94" s="22">
        <f t="shared" si="10"/>
        <v>72.300000000000011</v>
      </c>
      <c r="L94" s="80">
        <f t="shared" si="11"/>
        <v>0.60381944444444446</v>
      </c>
      <c r="M94" s="80">
        <f t="shared" si="9"/>
        <v>0.60166301169590652</v>
      </c>
      <c r="N94" s="81">
        <f t="shared" si="12"/>
        <v>0.59972222222222227</v>
      </c>
    </row>
    <row r="95" spans="1:14" s="19" customFormat="1" ht="11.1" customHeight="1" x14ac:dyDescent="0.15">
      <c r="A95" s="20">
        <v>177</v>
      </c>
      <c r="B95" s="72"/>
      <c r="C95" s="27" t="s">
        <v>19</v>
      </c>
      <c r="D95" s="26" t="s">
        <v>7</v>
      </c>
      <c r="E95" s="28" t="s">
        <v>263</v>
      </c>
      <c r="F95" s="27" t="s">
        <v>21</v>
      </c>
      <c r="G95" s="29"/>
      <c r="H95" s="27"/>
      <c r="I95" s="95" t="s">
        <v>267</v>
      </c>
      <c r="J95" s="74">
        <v>35.500000000000007</v>
      </c>
      <c r="K95" s="22">
        <f t="shared" si="10"/>
        <v>72.199999999999989</v>
      </c>
      <c r="L95" s="80">
        <f t="shared" si="11"/>
        <v>0.6039351851851853</v>
      </c>
      <c r="M95" s="80">
        <f t="shared" si="9"/>
        <v>0.6017726608187135</v>
      </c>
      <c r="N95" s="81">
        <f t="shared" si="12"/>
        <v>0.59982638888888895</v>
      </c>
    </row>
    <row r="96" spans="1:14" s="19" customFormat="1" ht="11.1" customHeight="1" thickBot="1" x14ac:dyDescent="0.2">
      <c r="A96" s="20">
        <v>179</v>
      </c>
      <c r="B96" s="87"/>
      <c r="C96" s="27" t="s">
        <v>20</v>
      </c>
      <c r="D96" s="26" t="s">
        <v>8</v>
      </c>
      <c r="E96" s="28" t="s">
        <v>264</v>
      </c>
      <c r="F96" s="27" t="s">
        <v>22</v>
      </c>
      <c r="G96" s="29"/>
      <c r="H96" s="27"/>
      <c r="I96" s="95"/>
      <c r="J96" s="74">
        <v>35.899999999999984</v>
      </c>
      <c r="K96" s="22">
        <f t="shared" si="10"/>
        <v>71.800000000000011</v>
      </c>
      <c r="L96" s="80">
        <f t="shared" si="11"/>
        <v>0.60439814814814818</v>
      </c>
      <c r="M96" s="80">
        <f t="shared" si="9"/>
        <v>0.60221125730994152</v>
      </c>
      <c r="N96" s="81">
        <f t="shared" si="12"/>
        <v>0.60024305555555557</v>
      </c>
    </row>
    <row r="97" spans="1:14" s="19" customFormat="1" ht="11.1" customHeight="1" thickBot="1" x14ac:dyDescent="0.2">
      <c r="A97" s="65">
        <v>181</v>
      </c>
      <c r="B97" s="87"/>
      <c r="C97" s="32" t="s">
        <v>20</v>
      </c>
      <c r="D97" s="33" t="s">
        <v>9</v>
      </c>
      <c r="E97" s="34" t="s">
        <v>263</v>
      </c>
      <c r="F97" s="32" t="s">
        <v>20</v>
      </c>
      <c r="G97" s="29"/>
      <c r="H97" s="27"/>
      <c r="I97" s="95" t="s">
        <v>267</v>
      </c>
      <c r="J97" s="74">
        <v>36.000000000000007</v>
      </c>
      <c r="K97" s="22">
        <f t="shared" si="10"/>
        <v>71.699999999999989</v>
      </c>
      <c r="L97" s="80">
        <f t="shared" si="11"/>
        <v>0.60451388888888902</v>
      </c>
      <c r="M97" s="80">
        <f t="shared" si="9"/>
        <v>0.6023209064327486</v>
      </c>
      <c r="N97" s="81">
        <f t="shared" si="12"/>
        <v>0.60034722222222225</v>
      </c>
    </row>
    <row r="98" spans="1:14" s="19" customFormat="1" ht="11.1" customHeight="1" thickBot="1" x14ac:dyDescent="0.2">
      <c r="A98" s="20">
        <v>183</v>
      </c>
      <c r="B98" s="89"/>
      <c r="C98" s="104" t="s">
        <v>107</v>
      </c>
      <c r="D98" s="105"/>
      <c r="E98" s="105"/>
      <c r="F98" s="106"/>
      <c r="G98" s="31"/>
      <c r="H98" s="27"/>
      <c r="I98" s="95"/>
      <c r="J98" s="74"/>
      <c r="K98" s="22" t="str">
        <f t="shared" si="10"/>
        <v/>
      </c>
      <c r="L98" s="80"/>
      <c r="M98" s="80"/>
      <c r="N98" s="81"/>
    </row>
    <row r="99" spans="1:14" s="19" customFormat="1" ht="11.1" customHeight="1" thickBot="1" x14ac:dyDescent="0.2">
      <c r="A99" s="20">
        <v>185</v>
      </c>
      <c r="B99" s="72"/>
      <c r="C99" s="38" t="s">
        <v>153</v>
      </c>
      <c r="D99" s="36" t="s">
        <v>8</v>
      </c>
      <c r="E99" s="37" t="s">
        <v>265</v>
      </c>
      <c r="F99" s="38" t="s">
        <v>56</v>
      </c>
      <c r="G99" s="29"/>
      <c r="H99" s="27"/>
      <c r="I99" s="95" t="s">
        <v>268</v>
      </c>
      <c r="J99" s="74">
        <v>36.29999999999999</v>
      </c>
      <c r="K99" s="22">
        <f t="shared" si="10"/>
        <v>71.400000000000006</v>
      </c>
      <c r="L99" s="80">
        <f t="shared" si="11"/>
        <v>0.60486111111111118</v>
      </c>
      <c r="M99" s="80">
        <f t="shared" si="9"/>
        <v>0.60264985380116964</v>
      </c>
      <c r="N99" s="81">
        <f t="shared" si="12"/>
        <v>0.6006597222222223</v>
      </c>
    </row>
    <row r="100" spans="1:14" s="19" customFormat="1" ht="11.1" customHeight="1" x14ac:dyDescent="0.15">
      <c r="A100" s="65">
        <v>187</v>
      </c>
      <c r="B100" s="87"/>
      <c r="C100" s="38" t="s">
        <v>153</v>
      </c>
      <c r="D100" s="26" t="s">
        <v>8</v>
      </c>
      <c r="E100" s="28" t="s">
        <v>265</v>
      </c>
      <c r="F100" s="27" t="s">
        <v>57</v>
      </c>
      <c r="G100" s="29"/>
      <c r="H100" s="27"/>
      <c r="I100" s="95"/>
      <c r="J100" s="74">
        <v>36.399999999999984</v>
      </c>
      <c r="K100" s="22">
        <f t="shared" si="10"/>
        <v>71.300000000000011</v>
      </c>
      <c r="L100" s="80">
        <f t="shared" si="11"/>
        <v>0.6049768518518519</v>
      </c>
      <c r="M100" s="80">
        <f t="shared" si="9"/>
        <v>0.60275950292397662</v>
      </c>
      <c r="N100" s="81">
        <f t="shared" si="12"/>
        <v>0.60076388888888888</v>
      </c>
    </row>
    <row r="101" spans="1:14" s="19" customFormat="1" ht="11.1" customHeight="1" x14ac:dyDescent="0.15">
      <c r="A101" s="20">
        <v>189</v>
      </c>
      <c r="B101" s="72"/>
      <c r="C101" s="38" t="s">
        <v>153</v>
      </c>
      <c r="D101" s="26" t="s">
        <v>8</v>
      </c>
      <c r="E101" s="28" t="s">
        <v>264</v>
      </c>
      <c r="F101" s="27" t="s">
        <v>58</v>
      </c>
      <c r="G101" s="29"/>
      <c r="H101" s="27"/>
      <c r="I101" s="95" t="s">
        <v>269</v>
      </c>
      <c r="J101" s="74">
        <v>36.79999999999999</v>
      </c>
      <c r="K101" s="22">
        <f t="shared" si="10"/>
        <v>70.900000000000006</v>
      </c>
      <c r="L101" s="80">
        <f t="shared" si="11"/>
        <v>0.6054398148148149</v>
      </c>
      <c r="M101" s="80">
        <f t="shared" si="9"/>
        <v>0.60319809941520475</v>
      </c>
      <c r="N101" s="81">
        <f t="shared" si="12"/>
        <v>0.60118055555555561</v>
      </c>
    </row>
    <row r="102" spans="1:14" s="19" customFormat="1" ht="11.1" customHeight="1" thickBot="1" x14ac:dyDescent="0.2">
      <c r="A102" s="20">
        <v>191</v>
      </c>
      <c r="B102" s="72"/>
      <c r="C102" s="32" t="s">
        <v>59</v>
      </c>
      <c r="D102" s="33" t="s">
        <v>8</v>
      </c>
      <c r="E102" s="34" t="s">
        <v>265</v>
      </c>
      <c r="F102" s="53" t="s">
        <v>60</v>
      </c>
      <c r="G102" s="29"/>
      <c r="H102" s="27"/>
      <c r="I102" s="95" t="s">
        <v>268</v>
      </c>
      <c r="J102" s="74">
        <v>38.1</v>
      </c>
      <c r="K102" s="22">
        <f t="shared" si="10"/>
        <v>69.599999999999994</v>
      </c>
      <c r="L102" s="80">
        <f t="shared" si="11"/>
        <v>0.60694444444444451</v>
      </c>
      <c r="M102" s="80">
        <f t="shared" si="9"/>
        <v>0.60462353801169599</v>
      </c>
      <c r="N102" s="81">
        <f t="shared" si="12"/>
        <v>0.60253472222222226</v>
      </c>
    </row>
    <row r="103" spans="1:14" s="19" customFormat="1" ht="11.1" customHeight="1" thickBot="1" x14ac:dyDescent="0.2">
      <c r="A103" s="65">
        <v>193</v>
      </c>
      <c r="B103" s="90"/>
      <c r="C103" s="104" t="s">
        <v>229</v>
      </c>
      <c r="D103" s="105"/>
      <c r="E103" s="105"/>
      <c r="F103" s="106"/>
      <c r="G103" s="31"/>
      <c r="H103" s="27"/>
      <c r="I103" s="95"/>
      <c r="J103" s="74"/>
      <c r="K103" s="22" t="str">
        <f t="shared" si="10"/>
        <v/>
      </c>
      <c r="L103" s="80"/>
      <c r="M103" s="80"/>
      <c r="N103" s="81"/>
    </row>
    <row r="104" spans="1:14" s="19" customFormat="1" ht="11.1" customHeight="1" thickBot="1" x14ac:dyDescent="0.2">
      <c r="A104" s="20">
        <v>195</v>
      </c>
      <c r="B104" s="90"/>
      <c r="C104" s="101" t="s">
        <v>159</v>
      </c>
      <c r="D104" s="102"/>
      <c r="E104" s="102"/>
      <c r="F104" s="103"/>
      <c r="G104" s="31"/>
      <c r="H104" s="27"/>
      <c r="I104" s="95"/>
      <c r="J104" s="74"/>
      <c r="K104" s="22" t="str">
        <f t="shared" si="10"/>
        <v/>
      </c>
      <c r="L104" s="80"/>
      <c r="M104" s="80"/>
      <c r="N104" s="81"/>
    </row>
    <row r="105" spans="1:14" s="19" customFormat="1" ht="11.1" customHeight="1" thickBot="1" x14ac:dyDescent="0.2">
      <c r="A105" s="20">
        <v>197</v>
      </c>
      <c r="B105" s="72"/>
      <c r="C105" s="38" t="s">
        <v>153</v>
      </c>
      <c r="D105" s="36" t="s">
        <v>7</v>
      </c>
      <c r="E105" s="37" t="s">
        <v>263</v>
      </c>
      <c r="F105" s="38" t="s">
        <v>61</v>
      </c>
      <c r="G105" s="29"/>
      <c r="H105" s="27"/>
      <c r="I105" s="95" t="s">
        <v>267</v>
      </c>
      <c r="J105" s="74">
        <v>40.1</v>
      </c>
      <c r="K105" s="22">
        <f t="shared" si="10"/>
        <v>67.599999999999994</v>
      </c>
      <c r="L105" s="80">
        <f t="shared" si="11"/>
        <v>0.60925925925925928</v>
      </c>
      <c r="M105" s="80">
        <f t="shared" si="9"/>
        <v>0.6068165204678363</v>
      </c>
      <c r="N105" s="81">
        <f t="shared" si="12"/>
        <v>0.60461805555555559</v>
      </c>
    </row>
    <row r="106" spans="1:14" s="19" customFormat="1" ht="11.1" customHeight="1" x14ac:dyDescent="0.15">
      <c r="A106" s="65">
        <v>199</v>
      </c>
      <c r="B106" s="72"/>
      <c r="C106" s="98" t="s">
        <v>104</v>
      </c>
      <c r="D106" s="99"/>
      <c r="E106" s="99"/>
      <c r="F106" s="100"/>
      <c r="G106" s="29"/>
      <c r="H106" s="27"/>
      <c r="I106" s="95"/>
      <c r="J106" s="74"/>
      <c r="K106" s="22" t="str">
        <f t="shared" si="10"/>
        <v/>
      </c>
      <c r="L106" s="80"/>
      <c r="M106" s="80"/>
      <c r="N106" s="81"/>
    </row>
    <row r="107" spans="1:14" s="19" customFormat="1" ht="11.1" customHeight="1" x14ac:dyDescent="0.15">
      <c r="A107" s="20">
        <v>201</v>
      </c>
      <c r="B107" s="87" t="s">
        <v>182</v>
      </c>
      <c r="C107" s="27" t="s">
        <v>62</v>
      </c>
      <c r="D107" s="26" t="s">
        <v>8</v>
      </c>
      <c r="E107" s="28" t="s">
        <v>264</v>
      </c>
      <c r="F107" s="27" t="s">
        <v>63</v>
      </c>
      <c r="G107" s="29"/>
      <c r="H107" s="27"/>
      <c r="I107" s="95" t="s">
        <v>274</v>
      </c>
      <c r="J107" s="74">
        <v>41.399999999999984</v>
      </c>
      <c r="K107" s="22">
        <f t="shared" si="10"/>
        <v>66.300000000000011</v>
      </c>
      <c r="L107" s="80">
        <f t="shared" si="11"/>
        <v>0.61076388888888888</v>
      </c>
      <c r="M107" s="80">
        <f t="shared" si="9"/>
        <v>0.60824195906432754</v>
      </c>
      <c r="N107" s="81">
        <f t="shared" si="12"/>
        <v>0.60597222222222225</v>
      </c>
    </row>
    <row r="108" spans="1:14" s="19" customFormat="1" ht="11.1" customHeight="1" thickBot="1" x14ac:dyDescent="0.2">
      <c r="A108" s="20">
        <v>203</v>
      </c>
      <c r="B108" s="72" t="s">
        <v>100</v>
      </c>
      <c r="C108" s="27" t="s">
        <v>62</v>
      </c>
      <c r="D108" s="26" t="s">
        <v>7</v>
      </c>
      <c r="E108" s="28" t="s">
        <v>265</v>
      </c>
      <c r="F108" s="27" t="s">
        <v>64</v>
      </c>
      <c r="G108" s="29"/>
      <c r="H108" s="27"/>
      <c r="I108" s="95" t="s">
        <v>274</v>
      </c>
      <c r="J108" s="74">
        <v>41.6</v>
      </c>
      <c r="K108" s="22">
        <f t="shared" si="10"/>
        <v>66.099999999999994</v>
      </c>
      <c r="L108" s="80">
        <f t="shared" si="11"/>
        <v>0.61099537037037044</v>
      </c>
      <c r="M108" s="80">
        <f t="shared" si="9"/>
        <v>0.60846125730994161</v>
      </c>
      <c r="N108" s="81">
        <f t="shared" si="12"/>
        <v>0.60618055555555561</v>
      </c>
    </row>
    <row r="109" spans="1:14" s="19" customFormat="1" ht="11.1" customHeight="1" x14ac:dyDescent="0.15">
      <c r="A109" s="65">
        <v>205</v>
      </c>
      <c r="B109" s="90"/>
      <c r="C109" s="27" t="s">
        <v>64</v>
      </c>
      <c r="D109" s="26" t="s">
        <v>8</v>
      </c>
      <c r="E109" s="28"/>
      <c r="F109" s="54"/>
      <c r="G109" s="31"/>
      <c r="H109" s="27"/>
      <c r="I109" s="95"/>
      <c r="J109" s="74"/>
      <c r="K109" s="22" t="str">
        <f t="shared" si="10"/>
        <v/>
      </c>
      <c r="L109" s="80"/>
      <c r="M109" s="80"/>
      <c r="N109" s="81"/>
    </row>
    <row r="110" spans="1:14" s="19" customFormat="1" ht="11.1" customHeight="1" x14ac:dyDescent="0.15">
      <c r="A110" s="20">
        <v>207</v>
      </c>
      <c r="B110" s="90"/>
      <c r="C110" s="115" t="s">
        <v>219</v>
      </c>
      <c r="D110" s="116"/>
      <c r="E110" s="116"/>
      <c r="F110" s="117"/>
      <c r="G110" s="31"/>
      <c r="H110" s="27"/>
      <c r="I110" s="95"/>
      <c r="J110" s="74"/>
      <c r="K110" s="22"/>
      <c r="L110" s="80"/>
      <c r="M110" s="80"/>
      <c r="N110" s="81"/>
    </row>
    <row r="111" spans="1:14" s="19" customFormat="1" ht="11.1" customHeight="1" thickBot="1" x14ac:dyDescent="0.2">
      <c r="A111" s="20">
        <v>209</v>
      </c>
      <c r="B111" s="90"/>
      <c r="C111" s="112" t="s">
        <v>242</v>
      </c>
      <c r="D111" s="113"/>
      <c r="E111" s="113"/>
      <c r="F111" s="114"/>
      <c r="G111" s="31"/>
      <c r="H111" s="27"/>
      <c r="I111" s="95"/>
      <c r="J111" s="74"/>
      <c r="K111" s="22" t="str">
        <f t="shared" si="10"/>
        <v/>
      </c>
      <c r="L111" s="80"/>
      <c r="M111" s="80"/>
      <c r="N111" s="81"/>
    </row>
    <row r="112" spans="1:14" s="19" customFormat="1" ht="11.1" customHeight="1" thickBot="1" x14ac:dyDescent="0.2">
      <c r="A112" s="65">
        <v>211</v>
      </c>
      <c r="B112" s="87" t="s">
        <v>71</v>
      </c>
      <c r="C112" s="32" t="s">
        <v>65</v>
      </c>
      <c r="D112" s="33" t="s">
        <v>9</v>
      </c>
      <c r="E112" s="34" t="s">
        <v>265</v>
      </c>
      <c r="F112" s="32" t="s">
        <v>65</v>
      </c>
      <c r="G112" s="97"/>
      <c r="H112" s="27"/>
      <c r="I112" s="95"/>
      <c r="J112" s="74">
        <v>43.79999999999999</v>
      </c>
      <c r="K112" s="22">
        <f t="shared" si="10"/>
        <v>63.900000000000013</v>
      </c>
      <c r="L112" s="80">
        <f t="shared" si="11"/>
        <v>0.61354166666666665</v>
      </c>
      <c r="M112" s="80">
        <f t="shared" ref="M112:M215" si="13">+$M$6+($K$6-$K112)/$M$2*TIME(1,0,0)+TIME(0,0,30)</f>
        <v>0.61087353801169597</v>
      </c>
      <c r="N112" s="81">
        <f t="shared" si="12"/>
        <v>0.6084722222222223</v>
      </c>
    </row>
    <row r="113" spans="1:14" s="19" customFormat="1" ht="11.1" customHeight="1" thickBot="1" x14ac:dyDescent="0.2">
      <c r="A113" s="20">
        <v>213</v>
      </c>
      <c r="B113" s="72" t="s">
        <v>102</v>
      </c>
      <c r="C113" s="104" t="s">
        <v>108</v>
      </c>
      <c r="D113" s="105"/>
      <c r="E113" s="105"/>
      <c r="F113" s="106"/>
      <c r="G113" s="31"/>
      <c r="H113" s="27"/>
      <c r="I113" s="95"/>
      <c r="J113" s="74"/>
      <c r="K113" s="22" t="str">
        <f t="shared" si="10"/>
        <v/>
      </c>
      <c r="L113" s="80"/>
      <c r="M113" s="80"/>
      <c r="N113" s="81"/>
    </row>
    <row r="114" spans="1:14" s="19" customFormat="1" ht="11.1" customHeight="1" thickBot="1" x14ac:dyDescent="0.2">
      <c r="A114" s="20">
        <v>215</v>
      </c>
      <c r="B114" s="71"/>
      <c r="C114" s="44" t="s">
        <v>11</v>
      </c>
      <c r="D114" s="45" t="s">
        <v>8</v>
      </c>
      <c r="E114" s="46" t="s">
        <v>264</v>
      </c>
      <c r="F114" s="44"/>
      <c r="G114" s="29"/>
      <c r="H114" s="27"/>
      <c r="I114" s="95"/>
      <c r="J114" s="74">
        <v>46.000000000000007</v>
      </c>
      <c r="K114" s="22">
        <f t="shared" si="10"/>
        <v>61.699999999999996</v>
      </c>
      <c r="L114" s="80">
        <f t="shared" si="11"/>
        <v>0.61608796296296298</v>
      </c>
      <c r="M114" s="80">
        <f t="shared" si="13"/>
        <v>0.61328581871345034</v>
      </c>
      <c r="N114" s="81">
        <f t="shared" si="12"/>
        <v>0.61076388888888899</v>
      </c>
    </row>
    <row r="115" spans="1:14" s="19" customFormat="1" ht="11.1" customHeight="1" thickBot="1" x14ac:dyDescent="0.2">
      <c r="A115" s="65">
        <v>217</v>
      </c>
      <c r="B115" s="90"/>
      <c r="C115" s="104" t="s">
        <v>230</v>
      </c>
      <c r="D115" s="105"/>
      <c r="E115" s="105"/>
      <c r="F115" s="106"/>
      <c r="G115" s="31"/>
      <c r="H115" s="27"/>
      <c r="I115" s="95"/>
      <c r="J115" s="74"/>
      <c r="K115" s="22" t="str">
        <f t="shared" si="10"/>
        <v/>
      </c>
      <c r="L115" s="80"/>
      <c r="M115" s="80"/>
      <c r="N115" s="81"/>
    </row>
    <row r="116" spans="1:14" s="19" customFormat="1" ht="11.1" customHeight="1" x14ac:dyDescent="0.15">
      <c r="A116" s="20">
        <v>219</v>
      </c>
      <c r="B116" s="72"/>
      <c r="C116" s="38" t="s">
        <v>66</v>
      </c>
      <c r="D116" s="36" t="s">
        <v>7</v>
      </c>
      <c r="E116" s="37" t="s">
        <v>263</v>
      </c>
      <c r="F116" s="38" t="s">
        <v>67</v>
      </c>
      <c r="G116" s="29"/>
      <c r="H116" s="27"/>
      <c r="I116" s="95" t="s">
        <v>267</v>
      </c>
      <c r="J116" s="74"/>
      <c r="K116" s="22" t="str">
        <f t="shared" si="10"/>
        <v/>
      </c>
      <c r="L116" s="80"/>
      <c r="M116" s="80"/>
      <c r="N116" s="81"/>
    </row>
    <row r="117" spans="1:14" s="19" customFormat="1" ht="11.1" customHeight="1" thickBot="1" x14ac:dyDescent="0.2">
      <c r="A117" s="20">
        <v>221</v>
      </c>
      <c r="B117" s="72"/>
      <c r="C117" s="115" t="s">
        <v>217</v>
      </c>
      <c r="D117" s="116"/>
      <c r="E117" s="116"/>
      <c r="F117" s="117"/>
      <c r="G117" s="29"/>
      <c r="H117" s="27"/>
      <c r="I117" s="95"/>
      <c r="J117" s="74"/>
      <c r="K117" s="22"/>
      <c r="L117" s="80"/>
      <c r="M117" s="80"/>
      <c r="N117" s="81"/>
    </row>
    <row r="118" spans="1:14" s="19" customFormat="1" ht="11.1" customHeight="1" x14ac:dyDescent="0.15">
      <c r="A118" s="65">
        <v>223</v>
      </c>
      <c r="B118" s="92"/>
      <c r="C118" s="27" t="s">
        <v>68</v>
      </c>
      <c r="D118" s="26" t="s">
        <v>8</v>
      </c>
      <c r="E118" s="28" t="s">
        <v>264</v>
      </c>
      <c r="F118" s="27"/>
      <c r="G118" s="29"/>
      <c r="H118" s="27"/>
      <c r="I118" s="95"/>
      <c r="J118" s="74">
        <v>49.400000000000013</v>
      </c>
      <c r="K118" s="22">
        <f t="shared" si="10"/>
        <v>58.29999999999999</v>
      </c>
      <c r="L118" s="80">
        <f t="shared" si="11"/>
        <v>0.62002314814814818</v>
      </c>
      <c r="M118" s="80">
        <f t="shared" si="13"/>
        <v>0.61701388888888897</v>
      </c>
      <c r="N118" s="81">
        <f t="shared" si="12"/>
        <v>0.61430555555555566</v>
      </c>
    </row>
    <row r="119" spans="1:14" s="19" customFormat="1" ht="11.1" customHeight="1" x14ac:dyDescent="0.15">
      <c r="A119" s="20">
        <v>225</v>
      </c>
      <c r="B119" s="92"/>
      <c r="C119" s="98" t="s">
        <v>104</v>
      </c>
      <c r="D119" s="99"/>
      <c r="E119" s="99"/>
      <c r="F119" s="100"/>
      <c r="G119" s="29"/>
      <c r="H119" s="27"/>
      <c r="I119" s="95"/>
      <c r="J119" s="74"/>
      <c r="K119" s="22" t="str">
        <f t="shared" si="10"/>
        <v/>
      </c>
      <c r="L119" s="80"/>
      <c r="M119" s="80"/>
      <c r="N119" s="81"/>
    </row>
    <row r="120" spans="1:14" s="19" customFormat="1" ht="11.1" customHeight="1" thickBot="1" x14ac:dyDescent="0.2">
      <c r="A120" s="20">
        <v>227</v>
      </c>
      <c r="B120" s="72"/>
      <c r="C120" s="27" t="s">
        <v>69</v>
      </c>
      <c r="D120" s="26" t="s">
        <v>8</v>
      </c>
      <c r="E120" s="28" t="s">
        <v>264</v>
      </c>
      <c r="F120" s="27" t="s">
        <v>69</v>
      </c>
      <c r="G120" s="29"/>
      <c r="H120" s="27"/>
      <c r="I120" s="95" t="s">
        <v>278</v>
      </c>
      <c r="J120" s="74">
        <v>52.1</v>
      </c>
      <c r="K120" s="22">
        <f t="shared" si="10"/>
        <v>55.6</v>
      </c>
      <c r="L120" s="80">
        <f t="shared" si="11"/>
        <v>0.62314814814814823</v>
      </c>
      <c r="M120" s="80">
        <f t="shared" si="13"/>
        <v>0.61997441520467844</v>
      </c>
      <c r="N120" s="81">
        <f t="shared" si="12"/>
        <v>0.61711805555555566</v>
      </c>
    </row>
    <row r="121" spans="1:14" s="19" customFormat="1" ht="11.1" customHeight="1" x14ac:dyDescent="0.15">
      <c r="A121" s="65">
        <v>229</v>
      </c>
      <c r="B121" s="72"/>
      <c r="C121" s="115">
        <v>4</v>
      </c>
      <c r="D121" s="116"/>
      <c r="E121" s="116"/>
      <c r="F121" s="117"/>
      <c r="G121" s="29"/>
      <c r="H121" s="27"/>
      <c r="I121" s="95"/>
      <c r="J121" s="74"/>
      <c r="K121" s="22" t="str">
        <f t="shared" si="10"/>
        <v/>
      </c>
      <c r="L121" s="80"/>
      <c r="M121" s="80"/>
      <c r="N121" s="81"/>
    </row>
    <row r="122" spans="1:14" s="19" customFormat="1" ht="11.1" customHeight="1" x14ac:dyDescent="0.15">
      <c r="A122" s="20">
        <v>231</v>
      </c>
      <c r="B122" s="87" t="s">
        <v>71</v>
      </c>
      <c r="C122" s="27" t="s">
        <v>70</v>
      </c>
      <c r="D122" s="54" t="s">
        <v>8</v>
      </c>
      <c r="E122" s="39">
        <v>4</v>
      </c>
      <c r="F122" s="30" t="s">
        <v>168</v>
      </c>
      <c r="G122" s="29"/>
      <c r="H122" s="27"/>
      <c r="I122" s="95" t="s">
        <v>278</v>
      </c>
      <c r="J122" s="74"/>
      <c r="K122" s="22" t="str">
        <f t="shared" si="10"/>
        <v/>
      </c>
      <c r="L122" s="80"/>
      <c r="M122" s="80"/>
      <c r="N122" s="81"/>
    </row>
    <row r="123" spans="1:14" s="19" customFormat="1" ht="11.1" customHeight="1" thickBot="1" x14ac:dyDescent="0.2">
      <c r="A123" s="20">
        <v>233</v>
      </c>
      <c r="B123" s="72" t="s">
        <v>102</v>
      </c>
      <c r="C123" s="27" t="s">
        <v>70</v>
      </c>
      <c r="D123" s="26" t="s">
        <v>8</v>
      </c>
      <c r="E123" s="28"/>
      <c r="F123" s="27" t="s">
        <v>70</v>
      </c>
      <c r="G123" s="29"/>
      <c r="H123" s="27"/>
      <c r="I123" s="95" t="s">
        <v>278</v>
      </c>
      <c r="J123" s="74">
        <v>53.000000000000007</v>
      </c>
      <c r="K123" s="22">
        <f t="shared" si="10"/>
        <v>54.699999999999996</v>
      </c>
      <c r="L123" s="80">
        <f t="shared" si="11"/>
        <v>0.62418981481481484</v>
      </c>
      <c r="M123" s="80">
        <f t="shared" si="13"/>
        <v>0.62096125730994156</v>
      </c>
      <c r="N123" s="81">
        <f t="shared" si="12"/>
        <v>0.61805555555555558</v>
      </c>
    </row>
    <row r="124" spans="1:14" s="19" customFormat="1" ht="11.1" customHeight="1" x14ac:dyDescent="0.15">
      <c r="A124" s="65">
        <v>235</v>
      </c>
      <c r="B124" s="72"/>
      <c r="C124" s="115" t="s">
        <v>219</v>
      </c>
      <c r="D124" s="116"/>
      <c r="E124" s="116"/>
      <c r="F124" s="117"/>
      <c r="G124" s="29"/>
      <c r="H124" s="27"/>
      <c r="I124" s="95"/>
      <c r="J124" s="74"/>
      <c r="K124" s="22"/>
      <c r="L124" s="80"/>
      <c r="M124" s="80"/>
      <c r="N124" s="81"/>
    </row>
    <row r="125" spans="1:14" s="19" customFormat="1" ht="11.1" customHeight="1" x14ac:dyDescent="0.15">
      <c r="A125" s="20">
        <v>237</v>
      </c>
      <c r="B125" s="72"/>
      <c r="C125" s="27" t="s">
        <v>71</v>
      </c>
      <c r="D125" s="26" t="s">
        <v>9</v>
      </c>
      <c r="E125" s="28" t="s">
        <v>263</v>
      </c>
      <c r="F125" s="27" t="s">
        <v>73</v>
      </c>
      <c r="G125" s="29"/>
      <c r="H125" s="27"/>
      <c r="I125" s="95" t="s">
        <v>267</v>
      </c>
      <c r="J125" s="74">
        <v>53.699999999999996</v>
      </c>
      <c r="K125" s="22">
        <f t="shared" si="10"/>
        <v>54.000000000000007</v>
      </c>
      <c r="L125" s="80">
        <f t="shared" si="11"/>
        <v>0.625</v>
      </c>
      <c r="M125" s="80">
        <f t="shared" si="13"/>
        <v>0.62172880116959073</v>
      </c>
      <c r="N125" s="81">
        <f t="shared" si="12"/>
        <v>0.61878472222222225</v>
      </c>
    </row>
    <row r="126" spans="1:14" s="19" customFormat="1" ht="11.1" customHeight="1" thickBot="1" x14ac:dyDescent="0.2">
      <c r="A126" s="20">
        <v>239</v>
      </c>
      <c r="B126" s="72"/>
      <c r="C126" s="112" t="s">
        <v>243</v>
      </c>
      <c r="D126" s="113"/>
      <c r="E126" s="113"/>
      <c r="F126" s="114"/>
      <c r="G126" s="29"/>
      <c r="H126" s="27"/>
      <c r="I126" s="95"/>
      <c r="J126" s="74"/>
      <c r="K126" s="22"/>
      <c r="L126" s="80"/>
      <c r="M126" s="80"/>
      <c r="N126" s="81"/>
    </row>
    <row r="127" spans="1:14" s="19" customFormat="1" ht="11.1" customHeight="1" x14ac:dyDescent="0.15">
      <c r="A127" s="65">
        <v>241</v>
      </c>
      <c r="B127" s="72"/>
      <c r="C127" s="27" t="s">
        <v>73</v>
      </c>
      <c r="D127" s="26" t="s">
        <v>8</v>
      </c>
      <c r="E127" s="28" t="s">
        <v>265</v>
      </c>
      <c r="F127" s="27" t="s">
        <v>193</v>
      </c>
      <c r="G127" s="29"/>
      <c r="H127" s="27"/>
      <c r="I127" s="95" t="s">
        <v>279</v>
      </c>
      <c r="J127" s="74">
        <v>55.1</v>
      </c>
      <c r="K127" s="22">
        <f t="shared" si="10"/>
        <v>52.6</v>
      </c>
      <c r="L127" s="80">
        <f t="shared" si="11"/>
        <v>0.62662037037037044</v>
      </c>
      <c r="M127" s="80">
        <f t="shared" si="13"/>
        <v>0.62326388888888895</v>
      </c>
      <c r="N127" s="81">
        <f t="shared" si="12"/>
        <v>0.62024305555555559</v>
      </c>
    </row>
    <row r="128" spans="1:14" s="19" customFormat="1" ht="11.1" customHeight="1" x14ac:dyDescent="0.15">
      <c r="A128" s="20">
        <v>243</v>
      </c>
      <c r="B128" s="72"/>
      <c r="C128" s="107" t="s">
        <v>216</v>
      </c>
      <c r="D128" s="110"/>
      <c r="E128" s="110"/>
      <c r="F128" s="111"/>
      <c r="G128" s="29"/>
      <c r="H128" s="27"/>
      <c r="I128" s="95"/>
      <c r="J128" s="74"/>
      <c r="K128" s="22"/>
      <c r="L128" s="80"/>
      <c r="M128" s="80"/>
      <c r="N128" s="81"/>
    </row>
    <row r="129" spans="1:14" s="19" customFormat="1" ht="11.1" customHeight="1" thickBot="1" x14ac:dyDescent="0.2">
      <c r="A129" s="20">
        <v>245</v>
      </c>
      <c r="B129" s="72"/>
      <c r="C129" s="112" t="s">
        <v>244</v>
      </c>
      <c r="D129" s="113"/>
      <c r="E129" s="113"/>
      <c r="F129" s="114"/>
      <c r="G129" s="29"/>
      <c r="H129" s="27"/>
      <c r="I129" s="95"/>
      <c r="J129" s="74"/>
      <c r="K129" s="22"/>
      <c r="L129" s="80"/>
      <c r="M129" s="80"/>
      <c r="N129" s="81"/>
    </row>
    <row r="130" spans="1:14" s="19" customFormat="1" ht="11.1" customHeight="1" x14ac:dyDescent="0.15">
      <c r="A130" s="65">
        <v>247</v>
      </c>
      <c r="B130" s="87" t="s">
        <v>102</v>
      </c>
      <c r="C130" s="27" t="s">
        <v>73</v>
      </c>
      <c r="D130" s="26" t="s">
        <v>8</v>
      </c>
      <c r="E130" s="28" t="s">
        <v>265</v>
      </c>
      <c r="F130" s="27" t="s">
        <v>194</v>
      </c>
      <c r="G130" s="29"/>
      <c r="H130" s="27"/>
      <c r="I130" s="95"/>
      <c r="J130" s="74">
        <v>56.499999999999993</v>
      </c>
      <c r="K130" s="22">
        <f t="shared" si="10"/>
        <v>51.20000000000001</v>
      </c>
      <c r="L130" s="80">
        <f t="shared" si="11"/>
        <v>0.62824074074074077</v>
      </c>
      <c r="M130" s="80">
        <f t="shared" si="13"/>
        <v>0.62479897660818717</v>
      </c>
      <c r="N130" s="81">
        <f t="shared" si="12"/>
        <v>0.62170138888888893</v>
      </c>
    </row>
    <row r="131" spans="1:14" s="19" customFormat="1" ht="11.1" customHeight="1" x14ac:dyDescent="0.15">
      <c r="A131" s="20">
        <v>249</v>
      </c>
      <c r="B131" s="72"/>
      <c r="C131" s="27" t="s">
        <v>73</v>
      </c>
      <c r="D131" s="26" t="s">
        <v>8</v>
      </c>
      <c r="E131" s="28" t="s">
        <v>265</v>
      </c>
      <c r="F131" s="27" t="s">
        <v>23</v>
      </c>
      <c r="G131" s="29"/>
      <c r="H131" s="27"/>
      <c r="I131" s="95"/>
      <c r="J131" s="74">
        <v>56.6</v>
      </c>
      <c r="K131" s="22">
        <f t="shared" si="10"/>
        <v>51.1</v>
      </c>
      <c r="L131" s="80">
        <f t="shared" si="11"/>
        <v>0.62835648148148149</v>
      </c>
      <c r="M131" s="80">
        <f t="shared" si="13"/>
        <v>0.62490862573099415</v>
      </c>
      <c r="N131" s="81">
        <f t="shared" si="12"/>
        <v>0.62180555555555561</v>
      </c>
    </row>
    <row r="132" spans="1:14" s="19" customFormat="1" ht="11.1" customHeight="1" thickBot="1" x14ac:dyDescent="0.2">
      <c r="A132" s="20">
        <v>251</v>
      </c>
      <c r="B132" s="72"/>
      <c r="C132" s="27" t="s">
        <v>73</v>
      </c>
      <c r="D132" s="26" t="s">
        <v>8</v>
      </c>
      <c r="E132" s="28" t="s">
        <v>265</v>
      </c>
      <c r="F132" s="27" t="s">
        <v>194</v>
      </c>
      <c r="G132" s="29"/>
      <c r="H132" s="27"/>
      <c r="I132" s="95" t="s">
        <v>279</v>
      </c>
      <c r="J132" s="74">
        <v>56.9</v>
      </c>
      <c r="K132" s="22">
        <f t="shared" si="10"/>
        <v>50.800000000000004</v>
      </c>
      <c r="L132" s="80">
        <f t="shared" si="11"/>
        <v>0.62870370370370376</v>
      </c>
      <c r="M132" s="80">
        <f t="shared" si="13"/>
        <v>0.6252375730994153</v>
      </c>
      <c r="N132" s="81">
        <f t="shared" si="12"/>
        <v>0.62211805555555566</v>
      </c>
    </row>
    <row r="133" spans="1:14" s="19" customFormat="1" ht="11.1" customHeight="1" x14ac:dyDescent="0.15">
      <c r="A133" s="65">
        <v>253</v>
      </c>
      <c r="B133" s="72"/>
      <c r="C133" s="27" t="s">
        <v>73</v>
      </c>
      <c r="D133" s="26" t="s">
        <v>8</v>
      </c>
      <c r="E133" s="28" t="s">
        <v>265</v>
      </c>
      <c r="F133" s="27" t="s">
        <v>195</v>
      </c>
      <c r="G133" s="29"/>
      <c r="H133" s="27"/>
      <c r="I133" s="95" t="s">
        <v>267</v>
      </c>
      <c r="J133" s="74">
        <v>56.9</v>
      </c>
      <c r="K133" s="22">
        <f t="shared" si="10"/>
        <v>50.800000000000004</v>
      </c>
      <c r="L133" s="80">
        <f t="shared" si="11"/>
        <v>0.62870370370370376</v>
      </c>
      <c r="M133" s="80">
        <f t="shared" si="13"/>
        <v>0.6252375730994153</v>
      </c>
      <c r="N133" s="81">
        <f t="shared" si="12"/>
        <v>0.62211805555555566</v>
      </c>
    </row>
    <row r="134" spans="1:14" s="19" customFormat="1" ht="11.1" customHeight="1" x14ac:dyDescent="0.15">
      <c r="A134" s="20">
        <v>255</v>
      </c>
      <c r="B134" s="72"/>
      <c r="C134" s="107" t="s">
        <v>216</v>
      </c>
      <c r="D134" s="110"/>
      <c r="E134" s="110"/>
      <c r="F134" s="111"/>
      <c r="G134" s="29"/>
      <c r="H134" s="27"/>
      <c r="I134" s="95"/>
      <c r="J134" s="74"/>
      <c r="K134" s="22"/>
      <c r="L134" s="80"/>
      <c r="M134" s="80"/>
      <c r="N134" s="81"/>
    </row>
    <row r="135" spans="1:14" s="19" customFormat="1" ht="11.1" customHeight="1" thickBot="1" x14ac:dyDescent="0.2">
      <c r="A135" s="20">
        <v>257</v>
      </c>
      <c r="B135" s="72"/>
      <c r="C135" s="27" t="s">
        <v>73</v>
      </c>
      <c r="D135" s="26" t="s">
        <v>8</v>
      </c>
      <c r="E135" s="28" t="s">
        <v>265</v>
      </c>
      <c r="F135" s="27" t="s">
        <v>23</v>
      </c>
      <c r="G135" s="29"/>
      <c r="H135" s="27"/>
      <c r="I135" s="95" t="s">
        <v>279</v>
      </c>
      <c r="J135" s="74">
        <v>56.999999999999993</v>
      </c>
      <c r="K135" s="22">
        <f t="shared" si="10"/>
        <v>50.70000000000001</v>
      </c>
      <c r="L135" s="80">
        <f t="shared" si="11"/>
        <v>0.62881944444444449</v>
      </c>
      <c r="M135" s="80">
        <f t="shared" si="13"/>
        <v>0.62534722222222228</v>
      </c>
      <c r="N135" s="81">
        <f t="shared" si="12"/>
        <v>0.62222222222222223</v>
      </c>
    </row>
    <row r="136" spans="1:14" s="19" customFormat="1" ht="11.1" customHeight="1" x14ac:dyDescent="0.15">
      <c r="A136" s="65">
        <v>259</v>
      </c>
      <c r="B136" s="72"/>
      <c r="C136" s="27" t="s">
        <v>73</v>
      </c>
      <c r="D136" s="26" t="s">
        <v>8</v>
      </c>
      <c r="E136" s="28" t="s">
        <v>265</v>
      </c>
      <c r="F136" s="27" t="s">
        <v>23</v>
      </c>
      <c r="G136" s="29"/>
      <c r="H136" s="27"/>
      <c r="I136" s="95" t="s">
        <v>279</v>
      </c>
      <c r="J136" s="74">
        <v>57.1</v>
      </c>
      <c r="K136" s="22">
        <f t="shared" si="10"/>
        <v>50.6</v>
      </c>
      <c r="L136" s="80">
        <f t="shared" si="11"/>
        <v>0.62893518518518521</v>
      </c>
      <c r="M136" s="80">
        <f t="shared" si="13"/>
        <v>0.62545687134502925</v>
      </c>
      <c r="N136" s="81">
        <f t="shared" si="12"/>
        <v>0.62232638888888892</v>
      </c>
    </row>
    <row r="137" spans="1:14" s="19" customFormat="1" ht="11.1" customHeight="1" x14ac:dyDescent="0.15">
      <c r="A137" s="20">
        <v>261</v>
      </c>
      <c r="B137" s="87" t="s">
        <v>196</v>
      </c>
      <c r="C137" s="27" t="s">
        <v>73</v>
      </c>
      <c r="D137" s="26" t="s">
        <v>8</v>
      </c>
      <c r="E137" s="28"/>
      <c r="F137" s="27"/>
      <c r="G137" s="29"/>
      <c r="H137" s="27"/>
      <c r="I137" s="95"/>
      <c r="J137" s="74"/>
      <c r="K137" s="22"/>
      <c r="L137" s="80"/>
      <c r="M137" s="80"/>
      <c r="N137" s="81"/>
    </row>
    <row r="138" spans="1:14" s="19" customFormat="1" ht="11.1" customHeight="1" thickBot="1" x14ac:dyDescent="0.2">
      <c r="A138" s="20">
        <v>263</v>
      </c>
      <c r="B138" s="72" t="s">
        <v>102</v>
      </c>
      <c r="C138" s="27" t="s">
        <v>197</v>
      </c>
      <c r="D138" s="26" t="s">
        <v>8</v>
      </c>
      <c r="E138" s="28" t="s">
        <v>265</v>
      </c>
      <c r="F138" s="27" t="s">
        <v>196</v>
      </c>
      <c r="G138" s="29"/>
      <c r="H138" s="27"/>
      <c r="I138" s="95" t="s">
        <v>276</v>
      </c>
      <c r="J138" s="74">
        <v>59.399999999999991</v>
      </c>
      <c r="K138" s="22">
        <f t="shared" si="10"/>
        <v>48.300000000000011</v>
      </c>
      <c r="L138" s="80">
        <f t="shared" si="11"/>
        <v>0.63159722222222225</v>
      </c>
      <c r="M138" s="80">
        <f t="shared" si="13"/>
        <v>0.62797880116959071</v>
      </c>
      <c r="N138" s="81">
        <f t="shared" si="12"/>
        <v>0.62472222222222229</v>
      </c>
    </row>
    <row r="139" spans="1:14" s="19" customFormat="1" ht="11.1" customHeight="1" x14ac:dyDescent="0.15">
      <c r="A139" s="65">
        <v>265</v>
      </c>
      <c r="B139" s="72"/>
      <c r="C139" s="27" t="s">
        <v>197</v>
      </c>
      <c r="D139" s="26" t="s">
        <v>7</v>
      </c>
      <c r="E139" s="28" t="s">
        <v>263</v>
      </c>
      <c r="F139" s="27" t="s">
        <v>198</v>
      </c>
      <c r="G139" s="29"/>
      <c r="H139" s="27"/>
      <c r="I139" s="95" t="s">
        <v>267</v>
      </c>
      <c r="J139" s="74">
        <v>60.199999999999989</v>
      </c>
      <c r="K139" s="22">
        <f t="shared" si="10"/>
        <v>47.500000000000014</v>
      </c>
      <c r="L139" s="80">
        <f t="shared" si="11"/>
        <v>0.63252314814814814</v>
      </c>
      <c r="M139" s="80">
        <f t="shared" si="13"/>
        <v>0.62885599415204685</v>
      </c>
      <c r="N139" s="81">
        <f t="shared" si="12"/>
        <v>0.62555555555555564</v>
      </c>
    </row>
    <row r="140" spans="1:14" s="19" customFormat="1" ht="11.1" customHeight="1" thickBot="1" x14ac:dyDescent="0.2">
      <c r="A140" s="20">
        <v>267</v>
      </c>
      <c r="B140" s="72"/>
      <c r="C140" s="27" t="s">
        <v>199</v>
      </c>
      <c r="D140" s="26" t="s">
        <v>8</v>
      </c>
      <c r="E140" s="28" t="s">
        <v>264</v>
      </c>
      <c r="F140" s="27" t="s">
        <v>196</v>
      </c>
      <c r="G140" s="29"/>
      <c r="H140" s="27"/>
      <c r="I140" s="95" t="s">
        <v>276</v>
      </c>
      <c r="J140" s="74"/>
      <c r="K140" s="22"/>
      <c r="L140" s="80"/>
      <c r="M140" s="80"/>
      <c r="N140" s="81"/>
    </row>
    <row r="141" spans="1:14" s="19" customFormat="1" ht="11.1" customHeight="1" thickBot="1" x14ac:dyDescent="0.2">
      <c r="A141" s="20">
        <v>269</v>
      </c>
      <c r="B141" s="72"/>
      <c r="C141" s="118" t="s">
        <v>24</v>
      </c>
      <c r="D141" s="119"/>
      <c r="E141" s="119"/>
      <c r="F141" s="120"/>
      <c r="G141" s="29"/>
      <c r="H141" s="27"/>
      <c r="I141" s="95"/>
      <c r="J141" s="74"/>
      <c r="K141" s="22"/>
      <c r="L141" s="80"/>
      <c r="M141" s="80"/>
      <c r="N141" s="81"/>
    </row>
    <row r="142" spans="1:14" s="19" customFormat="1" ht="11.1" customHeight="1" thickBot="1" x14ac:dyDescent="0.2">
      <c r="A142" s="65">
        <v>271</v>
      </c>
      <c r="B142" s="72"/>
      <c r="C142" s="32" t="s">
        <v>199</v>
      </c>
      <c r="D142" s="33" t="s">
        <v>7</v>
      </c>
      <c r="E142" s="34" t="s">
        <v>265</v>
      </c>
      <c r="F142" s="32" t="s">
        <v>199</v>
      </c>
      <c r="G142" s="29"/>
      <c r="H142" s="27"/>
      <c r="I142" s="95" t="s">
        <v>276</v>
      </c>
      <c r="J142" s="74">
        <v>60.699999999999989</v>
      </c>
      <c r="K142" s="22">
        <f t="shared" si="10"/>
        <v>47.000000000000014</v>
      </c>
      <c r="L142" s="80">
        <f t="shared" si="11"/>
        <v>0.63310185185185186</v>
      </c>
      <c r="M142" s="80">
        <f t="shared" si="13"/>
        <v>0.62940423976608195</v>
      </c>
      <c r="N142" s="81">
        <f t="shared" si="12"/>
        <v>0.62607638888888895</v>
      </c>
    </row>
    <row r="143" spans="1:14" s="19" customFormat="1" ht="11.1" customHeight="1" thickBot="1" x14ac:dyDescent="0.2">
      <c r="A143" s="20">
        <v>273</v>
      </c>
      <c r="B143" s="90"/>
      <c r="C143" s="104" t="s">
        <v>200</v>
      </c>
      <c r="D143" s="105"/>
      <c r="E143" s="105"/>
      <c r="F143" s="106"/>
      <c r="G143" s="31"/>
      <c r="H143" s="27"/>
      <c r="I143" s="95"/>
      <c r="J143" s="74"/>
      <c r="K143" s="22"/>
      <c r="L143" s="80"/>
      <c r="M143" s="80"/>
      <c r="N143" s="81"/>
    </row>
    <row r="144" spans="1:14" s="19" customFormat="1" ht="11.1" customHeight="1" thickBot="1" x14ac:dyDescent="0.2">
      <c r="A144" s="20">
        <v>275</v>
      </c>
      <c r="B144" s="87" t="s">
        <v>201</v>
      </c>
      <c r="C144" s="44" t="s">
        <v>201</v>
      </c>
      <c r="D144" s="45"/>
      <c r="E144" s="46" t="s">
        <v>264</v>
      </c>
      <c r="F144" s="44" t="s">
        <v>201</v>
      </c>
      <c r="G144" s="29"/>
      <c r="H144" s="27"/>
      <c r="I144" s="95" t="s">
        <v>276</v>
      </c>
      <c r="J144" s="74">
        <v>60.899999999999991</v>
      </c>
      <c r="K144" s="22">
        <f t="shared" si="10"/>
        <v>46.800000000000011</v>
      </c>
      <c r="L144" s="80">
        <f t="shared" si="11"/>
        <v>0.63333333333333341</v>
      </c>
      <c r="M144" s="80">
        <f t="shared" si="13"/>
        <v>0.6296235380116959</v>
      </c>
      <c r="N144" s="81">
        <f t="shared" si="12"/>
        <v>0.62628472222222231</v>
      </c>
    </row>
    <row r="145" spans="1:14" s="19" customFormat="1" ht="11.1" customHeight="1" thickBot="1" x14ac:dyDescent="0.2">
      <c r="A145" s="65">
        <v>277</v>
      </c>
      <c r="B145" s="90" t="s">
        <v>17</v>
      </c>
      <c r="C145" s="127" t="s">
        <v>231</v>
      </c>
      <c r="D145" s="128"/>
      <c r="E145" s="128"/>
      <c r="F145" s="129"/>
      <c r="H145" s="27"/>
      <c r="I145" s="95"/>
      <c r="J145" s="74"/>
      <c r="K145" s="22"/>
      <c r="L145" s="80"/>
      <c r="M145" s="80"/>
      <c r="N145" s="81"/>
    </row>
    <row r="146" spans="1:14" s="19" customFormat="1" ht="11.1" customHeight="1" x14ac:dyDescent="0.15">
      <c r="A146" s="20">
        <v>279</v>
      </c>
      <c r="B146" s="72"/>
      <c r="C146" s="38" t="s">
        <v>201</v>
      </c>
      <c r="D146" s="36" t="s">
        <v>8</v>
      </c>
      <c r="E146" s="37" t="s">
        <v>264</v>
      </c>
      <c r="F146" s="38" t="s">
        <v>182</v>
      </c>
      <c r="G146" s="29"/>
      <c r="H146" s="27"/>
      <c r="I146" s="95" t="s">
        <v>277</v>
      </c>
      <c r="J146" s="74">
        <v>64.299999999999983</v>
      </c>
      <c r="K146" s="22">
        <f t="shared" si="10"/>
        <v>43.40000000000002</v>
      </c>
      <c r="L146" s="80">
        <f t="shared" si="11"/>
        <v>0.63726851851851851</v>
      </c>
      <c r="M146" s="80">
        <f t="shared" si="13"/>
        <v>0.63335160818713454</v>
      </c>
      <c r="N146" s="81">
        <f t="shared" si="12"/>
        <v>0.62982638888888887</v>
      </c>
    </row>
    <row r="147" spans="1:14" s="19" customFormat="1" ht="11.1" customHeight="1" thickBot="1" x14ac:dyDescent="0.2">
      <c r="A147" s="20">
        <v>281</v>
      </c>
      <c r="B147" s="72"/>
      <c r="C147" s="27" t="s">
        <v>201</v>
      </c>
      <c r="D147" s="26" t="s">
        <v>8</v>
      </c>
      <c r="E147" s="28" t="s">
        <v>264</v>
      </c>
      <c r="F147" s="27" t="s">
        <v>182</v>
      </c>
      <c r="G147" s="29"/>
      <c r="H147" s="27"/>
      <c r="I147" s="95" t="s">
        <v>277</v>
      </c>
      <c r="J147" s="74">
        <v>64.999999999999986</v>
      </c>
      <c r="K147" s="22">
        <f t="shared" si="10"/>
        <v>42.700000000000017</v>
      </c>
      <c r="L147" s="80">
        <f t="shared" si="11"/>
        <v>0.63807870370370368</v>
      </c>
      <c r="M147" s="80">
        <f t="shared" si="13"/>
        <v>0.63411915204678371</v>
      </c>
      <c r="N147" s="81">
        <f t="shared" si="12"/>
        <v>0.63055555555555554</v>
      </c>
    </row>
    <row r="148" spans="1:14" s="19" customFormat="1" ht="11.1" customHeight="1" x14ac:dyDescent="0.15">
      <c r="A148" s="65">
        <v>283</v>
      </c>
      <c r="B148" s="87" t="s">
        <v>202</v>
      </c>
      <c r="C148" s="27" t="s">
        <v>202</v>
      </c>
      <c r="D148" s="26" t="s">
        <v>8</v>
      </c>
      <c r="E148" s="28" t="s">
        <v>265</v>
      </c>
      <c r="F148" s="27" t="s">
        <v>203</v>
      </c>
      <c r="G148" s="29"/>
      <c r="H148" s="27"/>
      <c r="I148" s="95" t="s">
        <v>277</v>
      </c>
      <c r="J148" s="74">
        <v>65.7</v>
      </c>
      <c r="K148" s="22">
        <f t="shared" si="10"/>
        <v>42</v>
      </c>
      <c r="L148" s="80">
        <f t="shared" si="11"/>
        <v>0.63888888888888895</v>
      </c>
      <c r="M148" s="80">
        <f t="shared" si="13"/>
        <v>0.63488669590643276</v>
      </c>
      <c r="N148" s="81">
        <f t="shared" si="12"/>
        <v>0.63128472222222232</v>
      </c>
    </row>
    <row r="149" spans="1:14" s="19" customFormat="1" ht="11.1" customHeight="1" x14ac:dyDescent="0.15">
      <c r="A149" s="20">
        <v>285</v>
      </c>
      <c r="B149" s="72" t="s">
        <v>102</v>
      </c>
      <c r="C149" s="27" t="s">
        <v>202</v>
      </c>
      <c r="D149" s="26" t="s">
        <v>7</v>
      </c>
      <c r="E149" s="28" t="s">
        <v>265</v>
      </c>
      <c r="F149" s="27" t="s">
        <v>204</v>
      </c>
      <c r="G149" s="29"/>
      <c r="H149" s="27"/>
      <c r="I149" s="95" t="s">
        <v>277</v>
      </c>
      <c r="J149" s="74">
        <v>65.8</v>
      </c>
      <c r="K149" s="22">
        <f t="shared" si="10"/>
        <v>41.900000000000006</v>
      </c>
      <c r="L149" s="80">
        <f t="shared" si="11"/>
        <v>0.63900462962962967</v>
      </c>
      <c r="M149" s="80">
        <f t="shared" si="13"/>
        <v>0.63499634502923985</v>
      </c>
      <c r="N149" s="81">
        <f t="shared" si="12"/>
        <v>0.631388888888889</v>
      </c>
    </row>
    <row r="150" spans="1:14" s="19" customFormat="1" ht="11.1" customHeight="1" thickBot="1" x14ac:dyDescent="0.2">
      <c r="A150" s="20">
        <v>287</v>
      </c>
      <c r="B150" s="72"/>
      <c r="C150" s="27" t="s">
        <v>202</v>
      </c>
      <c r="D150" s="26" t="s">
        <v>8</v>
      </c>
      <c r="E150" s="28" t="s">
        <v>264</v>
      </c>
      <c r="F150" s="27" t="s">
        <v>202</v>
      </c>
      <c r="G150" s="29"/>
      <c r="H150" s="27"/>
      <c r="I150" s="95" t="s">
        <v>270</v>
      </c>
      <c r="J150" s="74">
        <v>66.100000000000009</v>
      </c>
      <c r="K150" s="22">
        <f t="shared" si="10"/>
        <v>41.599999999999994</v>
      </c>
      <c r="L150" s="80">
        <f t="shared" si="11"/>
        <v>0.63935185185185195</v>
      </c>
      <c r="M150" s="80">
        <f t="shared" si="13"/>
        <v>0.63532529239766089</v>
      </c>
      <c r="N150" s="81">
        <f t="shared" si="12"/>
        <v>0.63170138888888894</v>
      </c>
    </row>
    <row r="151" spans="1:14" s="19" customFormat="1" ht="11.1" customHeight="1" x14ac:dyDescent="0.15">
      <c r="A151" s="65">
        <v>289</v>
      </c>
      <c r="B151" s="72"/>
      <c r="C151" s="115" t="s">
        <v>217</v>
      </c>
      <c r="D151" s="116"/>
      <c r="E151" s="116"/>
      <c r="F151" s="117"/>
      <c r="G151" s="29"/>
      <c r="H151" s="27"/>
      <c r="I151" s="95"/>
      <c r="J151" s="74"/>
      <c r="K151" s="22"/>
      <c r="L151" s="80"/>
      <c r="M151" s="80"/>
      <c r="N151" s="81"/>
    </row>
    <row r="152" spans="1:14" s="19" customFormat="1" ht="11.1" customHeight="1" x14ac:dyDescent="0.15">
      <c r="A152" s="20">
        <v>291</v>
      </c>
      <c r="B152" s="72"/>
      <c r="C152" s="27" t="s">
        <v>202</v>
      </c>
      <c r="D152" s="26" t="s">
        <v>8</v>
      </c>
      <c r="E152" s="28" t="s">
        <v>264</v>
      </c>
      <c r="F152" s="27" t="s">
        <v>202</v>
      </c>
      <c r="G152" s="29"/>
      <c r="H152" s="27"/>
      <c r="I152" s="95" t="s">
        <v>270</v>
      </c>
      <c r="J152" s="74">
        <v>69.100000000000009</v>
      </c>
      <c r="K152" s="22">
        <f t="shared" si="10"/>
        <v>38.599999999999994</v>
      </c>
      <c r="L152" s="80">
        <f t="shared" si="11"/>
        <v>0.64282407407407416</v>
      </c>
      <c r="M152" s="80">
        <f t="shared" si="13"/>
        <v>0.6386147660818714</v>
      </c>
      <c r="N152" s="81">
        <f t="shared" si="12"/>
        <v>0.63482638888888898</v>
      </c>
    </row>
    <row r="153" spans="1:14" s="19" customFormat="1" ht="11.1" customHeight="1" thickBot="1" x14ac:dyDescent="0.2">
      <c r="A153" s="20">
        <v>293</v>
      </c>
      <c r="B153" s="72"/>
      <c r="C153" s="27" t="s">
        <v>94</v>
      </c>
      <c r="D153" s="26" t="s">
        <v>8</v>
      </c>
      <c r="E153" s="28" t="s">
        <v>264</v>
      </c>
      <c r="F153" s="27" t="s">
        <v>94</v>
      </c>
      <c r="G153" s="29"/>
      <c r="H153" s="27"/>
      <c r="I153" s="95" t="s">
        <v>270</v>
      </c>
      <c r="J153" s="74">
        <v>69.3</v>
      </c>
      <c r="K153" s="22">
        <f t="shared" si="10"/>
        <v>38.400000000000006</v>
      </c>
      <c r="L153" s="80">
        <f t="shared" si="11"/>
        <v>0.6430555555555556</v>
      </c>
      <c r="M153" s="80">
        <f t="shared" si="13"/>
        <v>0.63883406432748546</v>
      </c>
      <c r="N153" s="81">
        <f t="shared" si="12"/>
        <v>0.63503472222222224</v>
      </c>
    </row>
    <row r="154" spans="1:14" s="19" customFormat="1" ht="11.1" customHeight="1" x14ac:dyDescent="0.15">
      <c r="A154" s="65">
        <v>295</v>
      </c>
      <c r="B154" s="72"/>
      <c r="C154" s="112" t="s">
        <v>245</v>
      </c>
      <c r="D154" s="113"/>
      <c r="E154" s="113"/>
      <c r="F154" s="114"/>
      <c r="G154" s="29"/>
      <c r="H154" s="27"/>
      <c r="I154" s="95"/>
      <c r="J154" s="74"/>
      <c r="K154" s="22"/>
      <c r="L154" s="80"/>
      <c r="M154" s="80"/>
      <c r="N154" s="81"/>
    </row>
    <row r="155" spans="1:14" s="19" customFormat="1" ht="11.1" customHeight="1" x14ac:dyDescent="0.15">
      <c r="A155" s="20">
        <v>297</v>
      </c>
      <c r="B155" s="72"/>
      <c r="C155" s="27" t="s">
        <v>94</v>
      </c>
      <c r="D155" s="26" t="s">
        <v>8</v>
      </c>
      <c r="E155" s="28" t="s">
        <v>264</v>
      </c>
      <c r="F155" s="27" t="s">
        <v>94</v>
      </c>
      <c r="G155" s="29"/>
      <c r="H155" s="27"/>
      <c r="I155" s="95"/>
      <c r="J155" s="74">
        <v>70.000000000000014</v>
      </c>
      <c r="K155" s="22">
        <f t="shared" si="10"/>
        <v>37.699999999999989</v>
      </c>
      <c r="L155" s="80">
        <f t="shared" si="11"/>
        <v>0.64386574074074077</v>
      </c>
      <c r="M155" s="80">
        <f t="shared" si="13"/>
        <v>0.63960160818713452</v>
      </c>
      <c r="N155" s="81">
        <f t="shared" si="12"/>
        <v>0.63576388888888902</v>
      </c>
    </row>
    <row r="156" spans="1:14" s="19" customFormat="1" ht="11.1" customHeight="1" thickBot="1" x14ac:dyDescent="0.2">
      <c r="A156" s="20">
        <v>299</v>
      </c>
      <c r="B156" s="72"/>
      <c r="C156" s="130" t="s">
        <v>220</v>
      </c>
      <c r="D156" s="131"/>
      <c r="E156" s="131"/>
      <c r="F156" s="132"/>
      <c r="G156" s="29"/>
      <c r="H156" s="27"/>
      <c r="I156" s="95"/>
      <c r="J156" s="74"/>
      <c r="K156" s="22"/>
      <c r="L156" s="80"/>
      <c r="M156" s="80"/>
      <c r="N156" s="81"/>
    </row>
    <row r="157" spans="1:14" s="19" customFormat="1" ht="11.1" customHeight="1" thickBot="1" x14ac:dyDescent="0.2">
      <c r="A157" s="65">
        <v>301</v>
      </c>
      <c r="B157" s="72"/>
      <c r="C157" s="118" t="s">
        <v>24</v>
      </c>
      <c r="D157" s="119"/>
      <c r="E157" s="119"/>
      <c r="F157" s="120"/>
      <c r="G157" s="29"/>
      <c r="H157" s="27"/>
      <c r="I157" s="95"/>
      <c r="J157" s="74"/>
      <c r="K157" s="22"/>
      <c r="L157" s="80"/>
      <c r="M157" s="80"/>
      <c r="N157" s="81"/>
    </row>
    <row r="158" spans="1:14" s="19" customFormat="1" ht="11.1" customHeight="1" thickBot="1" x14ac:dyDescent="0.2">
      <c r="A158" s="20">
        <v>303</v>
      </c>
      <c r="B158" s="90"/>
      <c r="C158" s="104" t="s">
        <v>205</v>
      </c>
      <c r="D158" s="105"/>
      <c r="E158" s="105"/>
      <c r="F158" s="106"/>
      <c r="G158" s="31"/>
      <c r="H158" s="27"/>
      <c r="I158" s="95"/>
      <c r="J158" s="74"/>
      <c r="K158" s="22"/>
      <c r="L158" s="80"/>
      <c r="M158" s="80"/>
      <c r="N158" s="81"/>
    </row>
    <row r="159" spans="1:14" s="19" customFormat="1" ht="11.1" customHeight="1" thickBot="1" x14ac:dyDescent="0.2">
      <c r="A159" s="20">
        <v>305</v>
      </c>
      <c r="B159" s="72"/>
      <c r="C159" s="38" t="s">
        <v>206</v>
      </c>
      <c r="D159" s="36" t="s">
        <v>8</v>
      </c>
      <c r="E159" s="37" t="s">
        <v>264</v>
      </c>
      <c r="F159" s="38" t="s">
        <v>207</v>
      </c>
      <c r="G159" s="29"/>
      <c r="H159" s="27"/>
      <c r="I159" s="95" t="s">
        <v>278</v>
      </c>
      <c r="J159" s="74">
        <v>71.000000000000014</v>
      </c>
      <c r="K159" s="22">
        <f t="shared" si="10"/>
        <v>36.699999999999989</v>
      </c>
      <c r="L159" s="80">
        <f t="shared" si="11"/>
        <v>0.64502314814814821</v>
      </c>
      <c r="M159" s="80">
        <f t="shared" si="13"/>
        <v>0.64069809941520472</v>
      </c>
      <c r="N159" s="81">
        <f t="shared" si="12"/>
        <v>0.63680555555555562</v>
      </c>
    </row>
    <row r="160" spans="1:14" s="19" customFormat="1" ht="11.1" customHeight="1" x14ac:dyDescent="0.15">
      <c r="A160" s="65">
        <v>307</v>
      </c>
      <c r="B160" s="87" t="s">
        <v>71</v>
      </c>
      <c r="C160" s="27" t="s">
        <v>207</v>
      </c>
      <c r="D160" s="26" t="s">
        <v>8</v>
      </c>
      <c r="E160" s="28" t="s">
        <v>265</v>
      </c>
      <c r="F160" s="27" t="s">
        <v>208</v>
      </c>
      <c r="G160" s="29"/>
      <c r="H160" s="27"/>
      <c r="I160" s="95" t="s">
        <v>278</v>
      </c>
      <c r="J160" s="74">
        <v>72.000000000000014</v>
      </c>
      <c r="K160" s="22">
        <f t="shared" si="10"/>
        <v>35.699999999999989</v>
      </c>
      <c r="L160" s="80">
        <f t="shared" si="11"/>
        <v>0.64618055555555565</v>
      </c>
      <c r="M160" s="80">
        <f t="shared" si="13"/>
        <v>0.64179459064327493</v>
      </c>
      <c r="N160" s="81">
        <f t="shared" si="12"/>
        <v>0.63784722222222223</v>
      </c>
    </row>
    <row r="161" spans="1:14" s="19" customFormat="1" ht="11.1" customHeight="1" x14ac:dyDescent="0.15">
      <c r="A161" s="20">
        <v>309</v>
      </c>
      <c r="B161" s="72" t="s">
        <v>102</v>
      </c>
      <c r="C161" s="27" t="s">
        <v>12</v>
      </c>
      <c r="D161" s="26" t="s">
        <v>8</v>
      </c>
      <c r="E161" s="28" t="s">
        <v>265</v>
      </c>
      <c r="F161" s="27" t="s">
        <v>12</v>
      </c>
      <c r="G161" s="29"/>
      <c r="H161" s="27"/>
      <c r="I161" s="95" t="s">
        <v>278</v>
      </c>
      <c r="J161" s="74">
        <v>73.000000000000014</v>
      </c>
      <c r="K161" s="22">
        <f t="shared" si="10"/>
        <v>34.699999999999989</v>
      </c>
      <c r="L161" s="80">
        <f t="shared" si="11"/>
        <v>0.64733796296296298</v>
      </c>
      <c r="M161" s="80">
        <f t="shared" si="13"/>
        <v>0.64289108187134514</v>
      </c>
      <c r="N161" s="81">
        <f t="shared" si="12"/>
        <v>0.63888888888888895</v>
      </c>
    </row>
    <row r="162" spans="1:14" s="19" customFormat="1" ht="11.1" customHeight="1" thickBot="1" x14ac:dyDescent="0.2">
      <c r="A162" s="20">
        <v>311</v>
      </c>
      <c r="B162" s="72"/>
      <c r="C162" s="32" t="s">
        <v>12</v>
      </c>
      <c r="D162" s="33" t="s">
        <v>8</v>
      </c>
      <c r="E162" s="34" t="s">
        <v>264</v>
      </c>
      <c r="F162" s="32" t="s">
        <v>209</v>
      </c>
      <c r="G162" s="29"/>
      <c r="H162" s="27"/>
      <c r="I162" s="95" t="s">
        <v>278</v>
      </c>
      <c r="J162" s="74">
        <v>73.100000000000009</v>
      </c>
      <c r="K162" s="22">
        <f t="shared" si="10"/>
        <v>34.599999999999994</v>
      </c>
      <c r="L162" s="80">
        <f t="shared" si="11"/>
        <v>0.64745370370370381</v>
      </c>
      <c r="M162" s="80">
        <f t="shared" si="13"/>
        <v>0.64300073099415211</v>
      </c>
      <c r="N162" s="81">
        <f t="shared" si="12"/>
        <v>0.63899305555555563</v>
      </c>
    </row>
    <row r="163" spans="1:14" s="19" customFormat="1" ht="11.1" customHeight="1" thickBot="1" x14ac:dyDescent="0.2">
      <c r="A163" s="65">
        <v>313</v>
      </c>
      <c r="B163" s="90"/>
      <c r="C163" s="127" t="s">
        <v>232</v>
      </c>
      <c r="D163" s="128"/>
      <c r="E163" s="128"/>
      <c r="F163" s="129"/>
      <c r="G163" s="31"/>
      <c r="H163" s="27"/>
      <c r="I163" s="95"/>
      <c r="J163" s="74"/>
      <c r="K163" s="22"/>
      <c r="L163" s="80"/>
      <c r="M163" s="80"/>
      <c r="N163" s="81"/>
    </row>
    <row r="164" spans="1:14" s="19" customFormat="1" ht="11.1" customHeight="1" x14ac:dyDescent="0.15">
      <c r="A164" s="20">
        <v>315</v>
      </c>
      <c r="B164" s="87" t="s">
        <v>71</v>
      </c>
      <c r="C164" s="38" t="s">
        <v>12</v>
      </c>
      <c r="D164" s="36" t="s">
        <v>9</v>
      </c>
      <c r="E164" s="37" t="s">
        <v>263</v>
      </c>
      <c r="F164" s="38" t="s">
        <v>73</v>
      </c>
      <c r="G164" s="29"/>
      <c r="H164" s="27"/>
      <c r="I164" s="95" t="s">
        <v>267</v>
      </c>
      <c r="J164" s="74">
        <v>73.2</v>
      </c>
      <c r="K164" s="22">
        <f t="shared" si="10"/>
        <v>34.5</v>
      </c>
      <c r="L164" s="80">
        <f t="shared" si="11"/>
        <v>0.64756944444444453</v>
      </c>
      <c r="M164" s="80">
        <f t="shared" si="13"/>
        <v>0.64311038011695909</v>
      </c>
      <c r="N164" s="81">
        <f t="shared" si="12"/>
        <v>0.63909722222222232</v>
      </c>
    </row>
    <row r="165" spans="1:14" s="19" customFormat="1" ht="11.1" customHeight="1" thickBot="1" x14ac:dyDescent="0.2">
      <c r="A165" s="20">
        <v>317</v>
      </c>
      <c r="B165" s="72" t="s">
        <v>102</v>
      </c>
      <c r="C165" s="27" t="s">
        <v>73</v>
      </c>
      <c r="D165" s="26" t="s">
        <v>8</v>
      </c>
      <c r="E165" s="28" t="s">
        <v>264</v>
      </c>
      <c r="F165" s="27" t="s">
        <v>213</v>
      </c>
      <c r="G165" s="29"/>
      <c r="H165" s="27"/>
      <c r="I165" s="95"/>
      <c r="J165" s="74"/>
      <c r="K165" s="22" t="str">
        <f t="shared" si="10"/>
        <v/>
      </c>
      <c r="L165" s="80"/>
      <c r="M165" s="80"/>
      <c r="N165" s="81"/>
    </row>
    <row r="166" spans="1:14" s="19" customFormat="1" ht="11.1" customHeight="1" x14ac:dyDescent="0.15">
      <c r="A166" s="65">
        <v>319</v>
      </c>
      <c r="B166" s="72"/>
      <c r="C166" s="27" t="s">
        <v>73</v>
      </c>
      <c r="D166" s="26" t="s">
        <v>8</v>
      </c>
      <c r="E166" s="28" t="s">
        <v>265</v>
      </c>
      <c r="F166" s="27" t="s">
        <v>72</v>
      </c>
      <c r="G166" s="29"/>
      <c r="H166" s="27"/>
      <c r="I166" s="95" t="s">
        <v>273</v>
      </c>
      <c r="J166" s="74">
        <v>75.59999999999998</v>
      </c>
      <c r="K166" s="22">
        <f t="shared" si="10"/>
        <v>32.100000000000023</v>
      </c>
      <c r="L166" s="80">
        <f t="shared" si="11"/>
        <v>0.6503472222222223</v>
      </c>
      <c r="M166" s="80">
        <f t="shared" si="13"/>
        <v>0.64574195906432752</v>
      </c>
      <c r="N166" s="81">
        <f t="shared" si="12"/>
        <v>0.64159722222222226</v>
      </c>
    </row>
    <row r="167" spans="1:14" s="19" customFormat="1" ht="11.1" customHeight="1" x14ac:dyDescent="0.15">
      <c r="A167" s="20">
        <v>321</v>
      </c>
      <c r="B167" s="87" t="s">
        <v>103</v>
      </c>
      <c r="C167" s="27" t="s">
        <v>73</v>
      </c>
      <c r="D167" s="26" t="s">
        <v>8</v>
      </c>
      <c r="E167" s="28"/>
      <c r="F167" s="27"/>
      <c r="G167" s="29"/>
      <c r="H167" s="27"/>
      <c r="I167" s="95"/>
      <c r="J167" s="74"/>
      <c r="K167" s="22"/>
      <c r="L167" s="80"/>
      <c r="M167" s="80"/>
      <c r="N167" s="81"/>
    </row>
    <row r="168" spans="1:14" s="19" customFormat="1" ht="11.1" customHeight="1" thickBot="1" x14ac:dyDescent="0.2">
      <c r="A168" s="20">
        <v>323</v>
      </c>
      <c r="B168" s="72" t="s">
        <v>100</v>
      </c>
      <c r="C168" s="27" t="s">
        <v>73</v>
      </c>
      <c r="D168" s="26" t="s">
        <v>8</v>
      </c>
      <c r="E168" s="28" t="s">
        <v>265</v>
      </c>
      <c r="F168" s="27" t="s">
        <v>121</v>
      </c>
      <c r="G168" s="29"/>
      <c r="H168" s="27"/>
      <c r="I168" s="95" t="s">
        <v>280</v>
      </c>
      <c r="J168" s="74"/>
      <c r="K168" s="22"/>
      <c r="L168" s="80"/>
      <c r="M168" s="80"/>
      <c r="N168" s="81"/>
    </row>
    <row r="169" spans="1:14" s="19" customFormat="1" ht="11.1" customHeight="1" x14ac:dyDescent="0.15">
      <c r="A169" s="65">
        <v>325</v>
      </c>
      <c r="B169" s="71"/>
      <c r="C169" s="27" t="s">
        <v>154</v>
      </c>
      <c r="D169" s="26" t="s">
        <v>8</v>
      </c>
      <c r="E169" s="28" t="s">
        <v>265</v>
      </c>
      <c r="F169" s="27" t="s">
        <v>122</v>
      </c>
      <c r="G169" s="29"/>
      <c r="H169" s="27"/>
      <c r="I169" s="95" t="s">
        <v>273</v>
      </c>
      <c r="J169" s="74">
        <v>77.59999999999998</v>
      </c>
      <c r="K169" s="22">
        <f t="shared" si="10"/>
        <v>30.100000000000023</v>
      </c>
      <c r="L169" s="80">
        <f t="shared" si="11"/>
        <v>0.65266203703703707</v>
      </c>
      <c r="M169" s="80">
        <f t="shared" si="13"/>
        <v>0.64793494152046782</v>
      </c>
      <c r="N169" s="81">
        <f t="shared" si="12"/>
        <v>0.64368055555555559</v>
      </c>
    </row>
    <row r="170" spans="1:14" s="19" customFormat="1" ht="11.1" customHeight="1" x14ac:dyDescent="0.15">
      <c r="A170" s="20">
        <v>327</v>
      </c>
      <c r="B170" s="72"/>
      <c r="C170" s="27" t="s">
        <v>154</v>
      </c>
      <c r="D170" s="26" t="s">
        <v>7</v>
      </c>
      <c r="E170" s="28" t="s">
        <v>263</v>
      </c>
      <c r="F170" s="27" t="s">
        <v>74</v>
      </c>
      <c r="G170" s="29"/>
      <c r="H170" s="27"/>
      <c r="I170" s="95" t="s">
        <v>267</v>
      </c>
      <c r="J170" s="74">
        <v>77.999999999999986</v>
      </c>
      <c r="K170" s="22">
        <f t="shared" si="10"/>
        <v>29.700000000000017</v>
      </c>
      <c r="L170" s="80">
        <f t="shared" si="11"/>
        <v>0.65312500000000007</v>
      </c>
      <c r="M170" s="80">
        <f t="shared" si="13"/>
        <v>0.64837353801169595</v>
      </c>
      <c r="N170" s="81">
        <f t="shared" si="12"/>
        <v>0.64409722222222232</v>
      </c>
    </row>
    <row r="171" spans="1:14" s="19" customFormat="1" ht="11.1" customHeight="1" thickBot="1" x14ac:dyDescent="0.2">
      <c r="A171" s="20">
        <v>329</v>
      </c>
      <c r="B171" s="87"/>
      <c r="C171" s="32" t="s">
        <v>155</v>
      </c>
      <c r="D171" s="33" t="s">
        <v>8</v>
      </c>
      <c r="E171" s="34" t="s">
        <v>264</v>
      </c>
      <c r="F171" s="32" t="s">
        <v>75</v>
      </c>
      <c r="G171" s="29"/>
      <c r="H171" s="27"/>
      <c r="I171" s="95" t="s">
        <v>269</v>
      </c>
      <c r="J171" s="74">
        <v>77.999999999999986</v>
      </c>
      <c r="K171" s="22">
        <f t="shared" si="10"/>
        <v>29.700000000000017</v>
      </c>
      <c r="L171" s="80">
        <f t="shared" si="11"/>
        <v>0.65312500000000007</v>
      </c>
      <c r="M171" s="80">
        <f t="shared" si="13"/>
        <v>0.64837353801169595</v>
      </c>
      <c r="N171" s="81">
        <f t="shared" si="12"/>
        <v>0.64409722222222232</v>
      </c>
    </row>
    <row r="172" spans="1:14" s="19" customFormat="1" ht="11.1" customHeight="1" thickBot="1" x14ac:dyDescent="0.2">
      <c r="A172" s="65">
        <v>331</v>
      </c>
      <c r="B172" s="89"/>
      <c r="C172" s="104" t="s">
        <v>109</v>
      </c>
      <c r="D172" s="105"/>
      <c r="E172" s="105"/>
      <c r="F172" s="106"/>
      <c r="G172" s="31"/>
      <c r="H172" s="27"/>
      <c r="I172" s="95"/>
      <c r="J172" s="74"/>
      <c r="K172" s="22"/>
      <c r="L172" s="80"/>
      <c r="M172" s="80"/>
      <c r="N172" s="81"/>
    </row>
    <row r="173" spans="1:14" s="19" customFormat="1" ht="11.1" customHeight="1" x14ac:dyDescent="0.15">
      <c r="A173" s="20">
        <v>333</v>
      </c>
      <c r="B173" s="87"/>
      <c r="C173" s="38" t="s">
        <v>76</v>
      </c>
      <c r="D173" s="36" t="s">
        <v>8</v>
      </c>
      <c r="E173" s="40">
        <v>4</v>
      </c>
      <c r="F173" s="38" t="s">
        <v>75</v>
      </c>
      <c r="G173" s="29"/>
      <c r="H173" s="27"/>
      <c r="I173" s="95" t="s">
        <v>269</v>
      </c>
      <c r="J173" s="74"/>
      <c r="K173" s="22"/>
      <c r="L173" s="80"/>
      <c r="M173" s="80"/>
      <c r="N173" s="81"/>
    </row>
    <row r="174" spans="1:14" s="19" customFormat="1" ht="11.1" customHeight="1" thickBot="1" x14ac:dyDescent="0.2">
      <c r="A174" s="20">
        <v>335</v>
      </c>
      <c r="B174" s="72"/>
      <c r="C174" s="27" t="s">
        <v>76</v>
      </c>
      <c r="D174" s="26" t="s">
        <v>8</v>
      </c>
      <c r="E174" s="28" t="s">
        <v>264</v>
      </c>
      <c r="F174" s="27" t="s">
        <v>123</v>
      </c>
      <c r="G174" s="29"/>
      <c r="H174" s="27"/>
      <c r="I174" s="95" t="s">
        <v>269</v>
      </c>
      <c r="J174" s="74">
        <v>79.3</v>
      </c>
      <c r="K174" s="22">
        <f t="shared" si="10"/>
        <v>28.400000000000006</v>
      </c>
      <c r="L174" s="80">
        <f t="shared" si="11"/>
        <v>0.65462962962962967</v>
      </c>
      <c r="M174" s="80">
        <f t="shared" si="13"/>
        <v>0.6497989766081872</v>
      </c>
      <c r="N174" s="81">
        <f t="shared" si="12"/>
        <v>0.64545138888888898</v>
      </c>
    </row>
    <row r="175" spans="1:14" s="19" customFormat="1" ht="11.1" customHeight="1" x14ac:dyDescent="0.15">
      <c r="A175" s="65">
        <v>337</v>
      </c>
      <c r="B175" s="72"/>
      <c r="C175" s="27" t="s">
        <v>76</v>
      </c>
      <c r="D175" s="41" t="s">
        <v>8</v>
      </c>
      <c r="E175" s="28" t="s">
        <v>264</v>
      </c>
      <c r="F175" s="42" t="s">
        <v>124</v>
      </c>
      <c r="G175" s="29"/>
      <c r="H175" s="27"/>
      <c r="I175" s="95" t="s">
        <v>269</v>
      </c>
      <c r="J175" s="74"/>
      <c r="K175" s="22"/>
      <c r="L175" s="80"/>
      <c r="M175" s="80"/>
      <c r="N175" s="81"/>
    </row>
    <row r="176" spans="1:14" s="19" customFormat="1" ht="11.1" customHeight="1" thickBot="1" x14ac:dyDescent="0.2">
      <c r="A176" s="20">
        <v>339</v>
      </c>
      <c r="B176" s="72"/>
      <c r="C176" s="32" t="s">
        <v>76</v>
      </c>
      <c r="D176" s="55" t="s">
        <v>8</v>
      </c>
      <c r="E176" s="34" t="s">
        <v>265</v>
      </c>
      <c r="F176" s="56" t="s">
        <v>77</v>
      </c>
      <c r="G176" s="97"/>
      <c r="H176" s="27"/>
      <c r="I176" s="95"/>
      <c r="J176" s="74"/>
      <c r="K176" s="22"/>
      <c r="L176" s="80"/>
      <c r="M176" s="80"/>
      <c r="N176" s="81"/>
    </row>
    <row r="177" spans="1:16" s="19" customFormat="1" ht="11.1" customHeight="1" thickBot="1" x14ac:dyDescent="0.2">
      <c r="A177" s="20">
        <v>341</v>
      </c>
      <c r="B177" s="90"/>
      <c r="C177" s="127" t="s">
        <v>233</v>
      </c>
      <c r="D177" s="128"/>
      <c r="E177" s="128"/>
      <c r="F177" s="129"/>
      <c r="G177" s="29"/>
      <c r="H177" s="27"/>
      <c r="I177" s="95"/>
      <c r="J177" s="74"/>
      <c r="K177" s="22"/>
      <c r="L177" s="80"/>
      <c r="M177" s="80"/>
      <c r="N177" s="81"/>
    </row>
    <row r="178" spans="1:16" s="19" customFormat="1" ht="11.1" customHeight="1" x14ac:dyDescent="0.15">
      <c r="A178" s="65">
        <v>343</v>
      </c>
      <c r="B178" s="72"/>
      <c r="C178" s="38" t="s">
        <v>78</v>
      </c>
      <c r="D178" s="36" t="s">
        <v>8</v>
      </c>
      <c r="E178" s="37" t="s">
        <v>264</v>
      </c>
      <c r="F178" s="38" t="s">
        <v>79</v>
      </c>
      <c r="G178" s="29"/>
      <c r="H178" s="27"/>
      <c r="I178" s="95" t="s">
        <v>279</v>
      </c>
      <c r="J178" s="74">
        <v>81.199999999999974</v>
      </c>
      <c r="K178" s="22">
        <f t="shared" ref="K178:K244" si="14">IF(J178&gt;0,(+$K$6-J178),"")</f>
        <v>26.500000000000028</v>
      </c>
      <c r="L178" s="80">
        <f t="shared" ref="L178:L242" si="15">+$L$6+($K$6-$K178)/$L$2*TIME(1,0,0)+TIME(0,0,30)</f>
        <v>0.65682870370370372</v>
      </c>
      <c r="M178" s="80">
        <f t="shared" si="13"/>
        <v>0.65188230994152052</v>
      </c>
      <c r="N178" s="81">
        <f t="shared" si="12"/>
        <v>0.64743055555555562</v>
      </c>
    </row>
    <row r="179" spans="1:16" s="19" customFormat="1" ht="11.1" customHeight="1" x14ac:dyDescent="0.15">
      <c r="A179" s="20">
        <v>345</v>
      </c>
      <c r="B179" s="87"/>
      <c r="C179" s="27" t="s">
        <v>37</v>
      </c>
      <c r="D179" s="26" t="s">
        <v>8</v>
      </c>
      <c r="E179" s="28" t="s">
        <v>265</v>
      </c>
      <c r="F179" s="27" t="s">
        <v>80</v>
      </c>
      <c r="G179" s="29"/>
      <c r="H179" s="27"/>
      <c r="I179" s="95" t="s">
        <v>279</v>
      </c>
      <c r="J179" s="74">
        <v>81.3</v>
      </c>
      <c r="K179" s="22">
        <f t="shared" si="14"/>
        <v>26.400000000000006</v>
      </c>
      <c r="L179" s="80">
        <f t="shared" si="15"/>
        <v>0.65694444444444455</v>
      </c>
      <c r="M179" s="80">
        <f t="shared" si="13"/>
        <v>0.6519919590643275</v>
      </c>
      <c r="N179" s="81">
        <f t="shared" si="12"/>
        <v>0.6475347222222223</v>
      </c>
    </row>
    <row r="180" spans="1:16" s="19" customFormat="1" ht="11.1" customHeight="1" thickBot="1" x14ac:dyDescent="0.2">
      <c r="A180" s="20">
        <v>347</v>
      </c>
      <c r="B180" s="87"/>
      <c r="C180" s="115" t="s">
        <v>218</v>
      </c>
      <c r="D180" s="116"/>
      <c r="E180" s="116"/>
      <c r="F180" s="117"/>
      <c r="G180" s="29"/>
      <c r="H180" s="27"/>
      <c r="I180" s="95"/>
      <c r="J180" s="74"/>
      <c r="K180" s="22"/>
      <c r="L180" s="80"/>
      <c r="M180" s="80"/>
      <c r="N180" s="81"/>
    </row>
    <row r="181" spans="1:16" s="19" customFormat="1" ht="11.1" customHeight="1" x14ac:dyDescent="0.15">
      <c r="A181" s="65">
        <v>349</v>
      </c>
      <c r="B181" s="72"/>
      <c r="C181" s="27" t="s">
        <v>37</v>
      </c>
      <c r="D181" s="26" t="s">
        <v>9</v>
      </c>
      <c r="E181" s="28" t="s">
        <v>265</v>
      </c>
      <c r="F181" s="27" t="s">
        <v>81</v>
      </c>
      <c r="G181" s="29"/>
      <c r="H181" s="27"/>
      <c r="I181" s="95" t="s">
        <v>279</v>
      </c>
      <c r="J181" s="74">
        <v>81.399999999999991</v>
      </c>
      <c r="K181" s="22">
        <f t="shared" si="14"/>
        <v>26.300000000000011</v>
      </c>
      <c r="L181" s="80">
        <f t="shared" si="15"/>
        <v>0.65706018518518527</v>
      </c>
      <c r="M181" s="80">
        <f t="shared" si="13"/>
        <v>0.65210160818713458</v>
      </c>
      <c r="N181" s="81">
        <f t="shared" si="12"/>
        <v>0.64763888888888888</v>
      </c>
    </row>
    <row r="182" spans="1:16" s="19" customFormat="1" ht="11.1" customHeight="1" x14ac:dyDescent="0.15">
      <c r="A182" s="20">
        <v>351</v>
      </c>
      <c r="B182" s="72"/>
      <c r="C182" s="27" t="s">
        <v>35</v>
      </c>
      <c r="D182" s="26" t="s">
        <v>8</v>
      </c>
      <c r="E182" s="28" t="s">
        <v>264</v>
      </c>
      <c r="F182" s="27" t="s">
        <v>161</v>
      </c>
      <c r="G182" s="29"/>
      <c r="H182" s="27"/>
      <c r="I182" s="95" t="s">
        <v>269</v>
      </c>
      <c r="J182" s="74">
        <v>81.699999999999974</v>
      </c>
      <c r="K182" s="22">
        <f t="shared" si="14"/>
        <v>26.000000000000028</v>
      </c>
      <c r="L182" s="80">
        <f t="shared" si="15"/>
        <v>0.65740740740740744</v>
      </c>
      <c r="M182" s="80">
        <f t="shared" si="13"/>
        <v>0.65243055555555562</v>
      </c>
      <c r="N182" s="81">
        <f t="shared" si="12"/>
        <v>0.64795138888888892</v>
      </c>
    </row>
    <row r="183" spans="1:16" s="19" customFormat="1" ht="11.1" customHeight="1" thickBot="1" x14ac:dyDescent="0.2">
      <c r="A183" s="20">
        <v>353</v>
      </c>
      <c r="B183" s="89" t="s">
        <v>17</v>
      </c>
      <c r="C183" s="27" t="s">
        <v>35</v>
      </c>
      <c r="D183" s="26" t="s">
        <v>7</v>
      </c>
      <c r="E183" s="28" t="s">
        <v>263</v>
      </c>
      <c r="F183" s="30" t="s">
        <v>82</v>
      </c>
      <c r="G183" s="31"/>
      <c r="H183" s="27"/>
      <c r="I183" s="95" t="s">
        <v>267</v>
      </c>
      <c r="J183" s="74">
        <v>81.899999999999991</v>
      </c>
      <c r="K183" s="22">
        <f t="shared" si="14"/>
        <v>25.800000000000011</v>
      </c>
      <c r="L183" s="80">
        <f t="shared" si="15"/>
        <v>0.65763888888888888</v>
      </c>
      <c r="M183" s="80">
        <f t="shared" si="13"/>
        <v>0.65264985380116958</v>
      </c>
      <c r="N183" s="81">
        <f t="shared" si="12"/>
        <v>0.64815972222222229</v>
      </c>
    </row>
    <row r="184" spans="1:16" s="19" customFormat="1" ht="11.1" customHeight="1" x14ac:dyDescent="0.15">
      <c r="A184" s="65">
        <v>355</v>
      </c>
      <c r="B184" s="72"/>
      <c r="C184" s="30" t="s">
        <v>156</v>
      </c>
      <c r="D184" s="26" t="s">
        <v>8</v>
      </c>
      <c r="E184" s="28" t="s">
        <v>265</v>
      </c>
      <c r="F184" s="27" t="s">
        <v>33</v>
      </c>
      <c r="G184" s="29"/>
      <c r="H184" s="27"/>
      <c r="I184" s="95"/>
      <c r="J184" s="74">
        <v>81.999999999999986</v>
      </c>
      <c r="K184" s="22">
        <f t="shared" si="14"/>
        <v>25.700000000000017</v>
      </c>
      <c r="L184" s="80">
        <f t="shared" si="15"/>
        <v>0.65775462962962972</v>
      </c>
      <c r="M184" s="80">
        <f t="shared" si="13"/>
        <v>0.65275950292397666</v>
      </c>
      <c r="N184" s="81">
        <f t="shared" si="12"/>
        <v>0.64826388888888897</v>
      </c>
    </row>
    <row r="185" spans="1:16" s="19" customFormat="1" ht="11.1" customHeight="1" x14ac:dyDescent="0.15">
      <c r="A185" s="20">
        <v>357</v>
      </c>
      <c r="B185" s="90"/>
      <c r="C185" s="30" t="s">
        <v>157</v>
      </c>
      <c r="D185" s="26" t="s">
        <v>8</v>
      </c>
      <c r="E185" s="28" t="s">
        <v>264</v>
      </c>
      <c r="F185" s="30"/>
      <c r="G185" s="31"/>
      <c r="H185" s="27"/>
      <c r="I185" s="95"/>
      <c r="J185" s="74">
        <v>82.199999999999974</v>
      </c>
      <c r="K185" s="22">
        <f t="shared" si="14"/>
        <v>25.500000000000028</v>
      </c>
      <c r="L185" s="80">
        <f t="shared" si="15"/>
        <v>0.65798611111111116</v>
      </c>
      <c r="M185" s="80">
        <f t="shared" si="13"/>
        <v>0.65297880116959073</v>
      </c>
      <c r="N185" s="81">
        <f t="shared" si="12"/>
        <v>0.64847222222222223</v>
      </c>
    </row>
    <row r="186" spans="1:16" s="19" customFormat="1" ht="11.1" customHeight="1" thickBot="1" x14ac:dyDescent="0.2">
      <c r="A186" s="20">
        <v>359</v>
      </c>
      <c r="B186" s="72"/>
      <c r="C186" s="27" t="s">
        <v>125</v>
      </c>
      <c r="D186" s="26" t="s">
        <v>9</v>
      </c>
      <c r="E186" s="28" t="s">
        <v>263</v>
      </c>
      <c r="F186" s="27" t="s">
        <v>83</v>
      </c>
      <c r="G186" s="29"/>
      <c r="H186" s="27"/>
      <c r="I186" s="95" t="s">
        <v>267</v>
      </c>
      <c r="J186" s="74">
        <v>82.699999999999974</v>
      </c>
      <c r="K186" s="22">
        <f t="shared" si="14"/>
        <v>25.000000000000028</v>
      </c>
      <c r="L186" s="80">
        <f t="shared" si="15"/>
        <v>0.65856481481481488</v>
      </c>
      <c r="M186" s="80">
        <f t="shared" si="13"/>
        <v>0.65352704678362572</v>
      </c>
      <c r="N186" s="81">
        <f t="shared" si="12"/>
        <v>0.64899305555555564</v>
      </c>
    </row>
    <row r="187" spans="1:16" s="19" customFormat="1" ht="11.1" customHeight="1" x14ac:dyDescent="0.15">
      <c r="A187" s="65">
        <v>361</v>
      </c>
      <c r="B187" s="87"/>
      <c r="C187" s="27" t="s">
        <v>15</v>
      </c>
      <c r="D187" s="26" t="s">
        <v>8</v>
      </c>
      <c r="E187" s="28" t="s">
        <v>264</v>
      </c>
      <c r="F187" s="27" t="s">
        <v>84</v>
      </c>
      <c r="G187" s="29"/>
      <c r="H187" s="27"/>
      <c r="I187" s="95"/>
      <c r="J187" s="74">
        <v>82.999999999999986</v>
      </c>
      <c r="K187" s="22">
        <f t="shared" si="14"/>
        <v>24.700000000000017</v>
      </c>
      <c r="L187" s="80">
        <f t="shared" si="15"/>
        <v>0.65891203703703705</v>
      </c>
      <c r="M187" s="80">
        <f t="shared" si="13"/>
        <v>0.65385599415204676</v>
      </c>
      <c r="N187" s="81">
        <f t="shared" si="12"/>
        <v>0.64930555555555558</v>
      </c>
    </row>
    <row r="188" spans="1:16" s="19" customFormat="1" ht="11.1" customHeight="1" x14ac:dyDescent="0.15">
      <c r="A188" s="20">
        <v>363</v>
      </c>
      <c r="B188" s="90"/>
      <c r="C188" s="27" t="s">
        <v>126</v>
      </c>
      <c r="D188" s="26" t="s">
        <v>8</v>
      </c>
      <c r="E188" s="28" t="s">
        <v>264</v>
      </c>
      <c r="F188" s="27" t="s">
        <v>173</v>
      </c>
      <c r="G188" s="31"/>
      <c r="H188" s="27"/>
      <c r="I188" s="95"/>
      <c r="J188" s="74">
        <v>83.100000000000009</v>
      </c>
      <c r="K188" s="22">
        <f t="shared" si="14"/>
        <v>24.599999999999994</v>
      </c>
      <c r="L188" s="80">
        <f t="shared" si="15"/>
        <v>0.65902777777777788</v>
      </c>
      <c r="M188" s="80">
        <f t="shared" si="13"/>
        <v>0.65396564327485385</v>
      </c>
      <c r="N188" s="81">
        <f t="shared" si="12"/>
        <v>0.64940972222222226</v>
      </c>
    </row>
    <row r="189" spans="1:16" s="19" customFormat="1" ht="11.1" customHeight="1" thickBot="1" x14ac:dyDescent="0.2">
      <c r="A189" s="20">
        <v>365</v>
      </c>
      <c r="B189" s="90"/>
      <c r="C189" s="27" t="s">
        <v>126</v>
      </c>
      <c r="D189" s="26" t="s">
        <v>8</v>
      </c>
      <c r="E189" s="28" t="s">
        <v>265</v>
      </c>
      <c r="F189" s="30" t="s">
        <v>85</v>
      </c>
      <c r="G189" s="31"/>
      <c r="H189" s="27"/>
      <c r="I189" s="95"/>
      <c r="J189" s="74">
        <v>83.199999999999974</v>
      </c>
      <c r="K189" s="22">
        <f t="shared" si="14"/>
        <v>24.500000000000028</v>
      </c>
      <c r="L189" s="80">
        <f t="shared" si="15"/>
        <v>0.6591435185185186</v>
      </c>
      <c r="M189" s="80">
        <f t="shared" si="13"/>
        <v>0.65407529239766082</v>
      </c>
      <c r="N189" s="81">
        <f t="shared" si="12"/>
        <v>0.64951388888888895</v>
      </c>
    </row>
    <row r="190" spans="1:16" s="19" customFormat="1" ht="11.1" customHeight="1" thickBot="1" x14ac:dyDescent="0.2">
      <c r="A190" s="65">
        <v>367</v>
      </c>
      <c r="B190" s="87"/>
      <c r="C190" s="47" t="s">
        <v>28</v>
      </c>
      <c r="D190" s="33" t="s">
        <v>8</v>
      </c>
      <c r="E190" s="34" t="s">
        <v>265</v>
      </c>
      <c r="F190" s="32" t="s">
        <v>181</v>
      </c>
      <c r="G190" s="29"/>
      <c r="H190" s="27"/>
      <c r="I190" s="95"/>
      <c r="J190" s="74">
        <v>83.399999999999991</v>
      </c>
      <c r="K190" s="22">
        <f t="shared" si="14"/>
        <v>24.300000000000011</v>
      </c>
      <c r="L190" s="80">
        <f t="shared" si="15"/>
        <v>0.65937500000000004</v>
      </c>
      <c r="M190" s="80">
        <f t="shared" si="13"/>
        <v>0.65429459064327489</v>
      </c>
      <c r="N190" s="81">
        <f t="shared" si="12"/>
        <v>0.64972222222222231</v>
      </c>
    </row>
    <row r="191" spans="1:16" s="19" customFormat="1" ht="11.1" customHeight="1" thickBot="1" x14ac:dyDescent="0.2">
      <c r="A191" s="20">
        <v>369</v>
      </c>
      <c r="B191" s="90"/>
      <c r="C191" s="124" t="s">
        <v>225</v>
      </c>
      <c r="D191" s="125"/>
      <c r="E191" s="125"/>
      <c r="F191" s="126"/>
      <c r="G191" s="31"/>
      <c r="H191" s="27"/>
      <c r="I191" s="95"/>
      <c r="J191" s="74"/>
      <c r="K191" s="22"/>
      <c r="L191" s="80"/>
      <c r="M191" s="80"/>
      <c r="N191" s="81"/>
    </row>
    <row r="192" spans="1:16" s="19" customFormat="1" ht="11.1" customHeight="1" thickBot="1" x14ac:dyDescent="0.2">
      <c r="A192" s="20">
        <v>371</v>
      </c>
      <c r="B192" s="72"/>
      <c r="C192" s="30" t="s">
        <v>28</v>
      </c>
      <c r="D192" s="26" t="s">
        <v>8</v>
      </c>
      <c r="E192" s="28" t="s">
        <v>265</v>
      </c>
      <c r="F192" s="27" t="s">
        <v>95</v>
      </c>
      <c r="G192" s="29"/>
      <c r="H192" s="27"/>
      <c r="I192" s="95"/>
      <c r="J192" s="85">
        <v>83.5</v>
      </c>
      <c r="K192" s="22">
        <f t="shared" si="14"/>
        <v>24.200000000000003</v>
      </c>
      <c r="L192" s="80">
        <f t="shared" si="15"/>
        <v>0.65949074074074077</v>
      </c>
      <c r="M192" s="80">
        <f t="shared" si="13"/>
        <v>0.65440423976608186</v>
      </c>
      <c r="N192" s="81">
        <f t="shared" si="12"/>
        <v>0.64982638888888888</v>
      </c>
      <c r="P192" s="63"/>
    </row>
    <row r="193" spans="1:16" s="19" customFormat="1" ht="11.1" customHeight="1" x14ac:dyDescent="0.15">
      <c r="A193" s="65">
        <v>373</v>
      </c>
      <c r="B193" s="72"/>
      <c r="C193" s="121" t="s">
        <v>246</v>
      </c>
      <c r="D193" s="122"/>
      <c r="E193" s="122"/>
      <c r="F193" s="123"/>
      <c r="G193" s="29"/>
      <c r="H193" s="27"/>
      <c r="I193" s="95"/>
      <c r="J193" s="85">
        <v>83.4</v>
      </c>
      <c r="K193" s="22">
        <f t="shared" si="14"/>
        <v>24.299999999999997</v>
      </c>
      <c r="L193" s="80">
        <f t="shared" si="15"/>
        <v>0.65937500000000004</v>
      </c>
      <c r="M193" s="80">
        <f t="shared" si="13"/>
        <v>0.65429459064327489</v>
      </c>
      <c r="N193" s="81">
        <f t="shared" si="12"/>
        <v>0.64972222222222231</v>
      </c>
      <c r="P193" s="63"/>
    </row>
    <row r="194" spans="1:16" s="19" customFormat="1" ht="11.1" customHeight="1" x14ac:dyDescent="0.15">
      <c r="A194" s="20">
        <v>375</v>
      </c>
      <c r="B194" s="72"/>
      <c r="C194" s="24" t="s">
        <v>253</v>
      </c>
      <c r="D194" s="23" t="s">
        <v>8</v>
      </c>
      <c r="E194" s="25" t="s">
        <v>263</v>
      </c>
      <c r="F194" s="64" t="s">
        <v>20</v>
      </c>
      <c r="G194" s="29"/>
      <c r="H194" s="27"/>
      <c r="I194" s="95" t="s">
        <v>267</v>
      </c>
      <c r="J194" s="85">
        <v>83.7</v>
      </c>
      <c r="K194" s="22">
        <f t="shared" si="14"/>
        <v>24</v>
      </c>
      <c r="L194" s="80">
        <f t="shared" si="15"/>
        <v>0.65972222222222232</v>
      </c>
      <c r="M194" s="80">
        <f t="shared" si="13"/>
        <v>0.65462353801169593</v>
      </c>
      <c r="N194" s="81">
        <f t="shared" ref="N194:N202" si="16">+$N$6+($K$6-$K194)/$N$2*TIME(1,0,0)+TIME(0,0,30)</f>
        <v>0.65003472222222225</v>
      </c>
      <c r="P194" s="63"/>
    </row>
    <row r="195" spans="1:16" s="19" customFormat="1" ht="11.1" customHeight="1" thickBot="1" x14ac:dyDescent="0.2">
      <c r="A195" s="20">
        <v>377</v>
      </c>
      <c r="B195" s="72"/>
      <c r="C195" s="24" t="s">
        <v>254</v>
      </c>
      <c r="D195" s="23" t="s">
        <v>8</v>
      </c>
      <c r="E195" s="25" t="s">
        <v>265</v>
      </c>
      <c r="F195" s="64" t="s">
        <v>255</v>
      </c>
      <c r="G195" s="29"/>
      <c r="H195" s="27"/>
      <c r="I195" s="95" t="s">
        <v>265</v>
      </c>
      <c r="J195" s="85">
        <v>84</v>
      </c>
      <c r="K195" s="22">
        <f t="shared" si="14"/>
        <v>23.700000000000003</v>
      </c>
      <c r="L195" s="80">
        <f t="shared" si="15"/>
        <v>0.66006944444444449</v>
      </c>
      <c r="M195" s="80">
        <f t="shared" si="13"/>
        <v>0.65495248538011697</v>
      </c>
      <c r="N195" s="81">
        <f t="shared" si="16"/>
        <v>0.6503472222222223</v>
      </c>
      <c r="P195" s="63"/>
    </row>
    <row r="196" spans="1:16" s="19" customFormat="1" ht="11.1" customHeight="1" x14ac:dyDescent="0.15">
      <c r="A196" s="65">
        <v>379</v>
      </c>
      <c r="B196" s="72"/>
      <c r="C196" s="24" t="s">
        <v>256</v>
      </c>
      <c r="D196" s="23" t="s">
        <v>8</v>
      </c>
      <c r="E196" s="25" t="s">
        <v>265</v>
      </c>
      <c r="F196" s="64" t="s">
        <v>215</v>
      </c>
      <c r="G196" s="29"/>
      <c r="H196" s="27"/>
      <c r="I196" s="95" t="s">
        <v>265</v>
      </c>
      <c r="J196" s="85">
        <v>84.300000000000011</v>
      </c>
      <c r="K196" s="22">
        <f t="shared" si="14"/>
        <v>23.399999999999991</v>
      </c>
      <c r="L196" s="80">
        <f t="shared" si="15"/>
        <v>0.66041666666666676</v>
      </c>
      <c r="M196" s="80">
        <f t="shared" si="13"/>
        <v>0.65528143274853812</v>
      </c>
      <c r="N196" s="81">
        <f t="shared" si="16"/>
        <v>0.65065972222222235</v>
      </c>
      <c r="P196" s="63"/>
    </row>
    <row r="197" spans="1:16" s="19" customFormat="1" ht="11.1" customHeight="1" x14ac:dyDescent="0.15">
      <c r="A197" s="20">
        <v>381</v>
      </c>
      <c r="B197" s="72"/>
      <c r="C197" s="24" t="s">
        <v>256</v>
      </c>
      <c r="D197" s="23" t="s">
        <v>8</v>
      </c>
      <c r="E197" s="25" t="s">
        <v>264</v>
      </c>
      <c r="F197" s="64" t="s">
        <v>22</v>
      </c>
      <c r="G197" s="29"/>
      <c r="H197" s="27"/>
      <c r="I197" s="95" t="s">
        <v>265</v>
      </c>
      <c r="J197" s="85">
        <v>84.4</v>
      </c>
      <c r="K197" s="22">
        <f t="shared" si="14"/>
        <v>23.299999999999997</v>
      </c>
      <c r="L197" s="80">
        <f t="shared" si="15"/>
        <v>0.66053240740740748</v>
      </c>
      <c r="M197" s="80">
        <f t="shared" si="13"/>
        <v>0.65539108187134509</v>
      </c>
      <c r="N197" s="81">
        <f t="shared" si="16"/>
        <v>0.65076388888888892</v>
      </c>
      <c r="P197" s="63"/>
    </row>
    <row r="198" spans="1:16" s="19" customFormat="1" ht="11.1" customHeight="1" thickBot="1" x14ac:dyDescent="0.2">
      <c r="A198" s="20">
        <v>383</v>
      </c>
      <c r="B198" s="72"/>
      <c r="C198" s="24" t="s">
        <v>256</v>
      </c>
      <c r="D198" s="23" t="s">
        <v>8</v>
      </c>
      <c r="E198" s="25" t="s">
        <v>264</v>
      </c>
      <c r="F198" s="64" t="s">
        <v>257</v>
      </c>
      <c r="G198" s="29"/>
      <c r="H198" s="27"/>
      <c r="I198" s="95" t="s">
        <v>265</v>
      </c>
      <c r="J198" s="85">
        <v>84.600000000000009</v>
      </c>
      <c r="K198" s="22">
        <f t="shared" si="14"/>
        <v>23.099999999999994</v>
      </c>
      <c r="L198" s="80">
        <f t="shared" si="15"/>
        <v>0.66076388888888893</v>
      </c>
      <c r="M198" s="80">
        <f t="shared" si="13"/>
        <v>0.65561038011695916</v>
      </c>
      <c r="N198" s="81">
        <f t="shared" si="16"/>
        <v>0.65097222222222229</v>
      </c>
      <c r="P198" s="63"/>
    </row>
    <row r="199" spans="1:16" s="19" customFormat="1" ht="11.1" customHeight="1" x14ac:dyDescent="0.15">
      <c r="A199" s="65">
        <v>385</v>
      </c>
      <c r="B199" s="72"/>
      <c r="C199" s="24" t="s">
        <v>256</v>
      </c>
      <c r="D199" s="23" t="s">
        <v>8</v>
      </c>
      <c r="E199" s="25" t="s">
        <v>264</v>
      </c>
      <c r="F199" s="64" t="s">
        <v>258</v>
      </c>
      <c r="G199" s="29"/>
      <c r="H199" s="27"/>
      <c r="I199" s="95" t="s">
        <v>265</v>
      </c>
      <c r="J199" s="85">
        <v>84.7</v>
      </c>
      <c r="K199" s="22">
        <f t="shared" si="14"/>
        <v>23</v>
      </c>
      <c r="L199" s="80">
        <f t="shared" si="15"/>
        <v>0.66087962962962965</v>
      </c>
      <c r="M199" s="80">
        <f t="shared" si="13"/>
        <v>0.65572002923976613</v>
      </c>
      <c r="N199" s="81">
        <f t="shared" si="16"/>
        <v>0.65107638888888897</v>
      </c>
      <c r="P199" s="63"/>
    </row>
    <row r="200" spans="1:16" s="19" customFormat="1" ht="11.1" customHeight="1" x14ac:dyDescent="0.15">
      <c r="A200" s="20">
        <v>387</v>
      </c>
      <c r="B200" s="72"/>
      <c r="C200" s="24" t="s">
        <v>256</v>
      </c>
      <c r="D200" s="23" t="s">
        <v>8</v>
      </c>
      <c r="E200" s="25" t="s">
        <v>264</v>
      </c>
      <c r="F200" s="64" t="s">
        <v>259</v>
      </c>
      <c r="G200" s="29"/>
      <c r="H200" s="27"/>
      <c r="I200" s="95" t="s">
        <v>269</v>
      </c>
      <c r="J200" s="85">
        <v>84.9</v>
      </c>
      <c r="K200" s="22">
        <f t="shared" si="14"/>
        <v>22.799999999999997</v>
      </c>
      <c r="L200" s="80">
        <f t="shared" si="15"/>
        <v>0.6611111111111112</v>
      </c>
      <c r="M200" s="80">
        <f t="shared" si="13"/>
        <v>0.6559393274853802</v>
      </c>
      <c r="N200" s="81">
        <f t="shared" si="16"/>
        <v>0.65128472222222222</v>
      </c>
      <c r="P200" s="63"/>
    </row>
    <row r="201" spans="1:16" s="19" customFormat="1" ht="11.1" customHeight="1" thickBot="1" x14ac:dyDescent="0.2">
      <c r="A201" s="20">
        <v>389</v>
      </c>
      <c r="B201" s="72"/>
      <c r="C201" s="24" t="s">
        <v>256</v>
      </c>
      <c r="D201" s="23" t="s">
        <v>7</v>
      </c>
      <c r="E201" s="25" t="s">
        <v>263</v>
      </c>
      <c r="F201" s="64" t="s">
        <v>260</v>
      </c>
      <c r="G201" s="29"/>
      <c r="H201" s="27"/>
      <c r="I201" s="95" t="s">
        <v>267</v>
      </c>
      <c r="J201" s="85">
        <v>85</v>
      </c>
      <c r="K201" s="22">
        <f t="shared" si="14"/>
        <v>22.700000000000003</v>
      </c>
      <c r="L201" s="80">
        <f t="shared" si="15"/>
        <v>0.66122685185185193</v>
      </c>
      <c r="M201" s="80">
        <f t="shared" si="13"/>
        <v>0.65604897660818717</v>
      </c>
      <c r="N201" s="81">
        <f t="shared" si="16"/>
        <v>0.65138888888888891</v>
      </c>
      <c r="P201" s="63"/>
    </row>
    <row r="202" spans="1:16" s="19" customFormat="1" ht="11.1" customHeight="1" thickBot="1" x14ac:dyDescent="0.2">
      <c r="A202" s="65">
        <v>391</v>
      </c>
      <c r="B202" s="72"/>
      <c r="C202" s="24" t="s">
        <v>261</v>
      </c>
      <c r="D202" s="23" t="s">
        <v>7</v>
      </c>
      <c r="E202" s="25" t="s">
        <v>263</v>
      </c>
      <c r="F202" s="64" t="s">
        <v>261</v>
      </c>
      <c r="G202" s="29"/>
      <c r="H202" s="27"/>
      <c r="I202" s="95" t="s">
        <v>267</v>
      </c>
      <c r="J202" s="85">
        <v>85.2</v>
      </c>
      <c r="K202" s="22">
        <f t="shared" si="14"/>
        <v>22.5</v>
      </c>
      <c r="L202" s="80">
        <f t="shared" si="15"/>
        <v>0.66145833333333337</v>
      </c>
      <c r="M202" s="80">
        <f t="shared" si="13"/>
        <v>0.65626827485380124</v>
      </c>
      <c r="N202" s="81">
        <f t="shared" si="16"/>
        <v>0.65159722222222227</v>
      </c>
      <c r="P202" s="63"/>
    </row>
    <row r="203" spans="1:16" s="19" customFormat="1" ht="11.1" customHeight="1" thickBot="1" x14ac:dyDescent="0.2">
      <c r="A203" s="20">
        <v>393</v>
      </c>
      <c r="B203" s="90"/>
      <c r="C203" s="104" t="s">
        <v>110</v>
      </c>
      <c r="D203" s="105"/>
      <c r="E203" s="105"/>
      <c r="F203" s="106"/>
      <c r="G203" s="31"/>
      <c r="H203" s="27"/>
      <c r="I203" s="95"/>
      <c r="J203" s="74"/>
      <c r="K203" s="22"/>
      <c r="L203" s="80"/>
      <c r="M203" s="80"/>
      <c r="N203" s="81"/>
      <c r="P203" s="63"/>
    </row>
    <row r="204" spans="1:16" s="19" customFormat="1" ht="11.1" customHeight="1" thickBot="1" x14ac:dyDescent="0.2">
      <c r="A204" s="20">
        <v>395</v>
      </c>
      <c r="B204" s="90"/>
      <c r="C204" s="57" t="s">
        <v>127</v>
      </c>
      <c r="D204" s="58" t="s">
        <v>8</v>
      </c>
      <c r="E204" s="37"/>
      <c r="F204" s="51"/>
      <c r="G204" s="29"/>
      <c r="H204" s="27"/>
      <c r="I204" s="95"/>
      <c r="J204" s="74"/>
      <c r="K204" s="22"/>
      <c r="L204" s="80"/>
      <c r="M204" s="80"/>
      <c r="N204" s="81"/>
      <c r="P204" s="63"/>
    </row>
    <row r="205" spans="1:16" s="19" customFormat="1" ht="11.1" customHeight="1" thickBot="1" x14ac:dyDescent="0.2">
      <c r="A205" s="65">
        <v>397</v>
      </c>
      <c r="B205" s="72"/>
      <c r="C205" s="59" t="s">
        <v>60</v>
      </c>
      <c r="D205" s="33" t="s">
        <v>8</v>
      </c>
      <c r="E205" s="34" t="s">
        <v>264</v>
      </c>
      <c r="F205" s="47" t="s">
        <v>86</v>
      </c>
      <c r="G205" s="29"/>
      <c r="H205" s="27"/>
      <c r="I205" s="95"/>
      <c r="J205" s="74">
        <v>87.599999999999966</v>
      </c>
      <c r="K205" s="22">
        <f t="shared" si="14"/>
        <v>20.100000000000037</v>
      </c>
      <c r="L205" s="80">
        <f t="shared" si="15"/>
        <v>0.66423611111111114</v>
      </c>
      <c r="M205" s="80">
        <f t="shared" si="13"/>
        <v>0.65889985380116967</v>
      </c>
      <c r="N205" s="81">
        <f>+$N$6+($K$6-$K205)/$N$2*TIME(1,0,0)+TIME(0,0,30)</f>
        <v>0.65409722222222222</v>
      </c>
      <c r="P205" s="63"/>
    </row>
    <row r="206" spans="1:16" s="19" customFormat="1" ht="11.1" customHeight="1" thickBot="1" x14ac:dyDescent="0.2">
      <c r="A206" s="20">
        <v>399</v>
      </c>
      <c r="B206" s="90"/>
      <c r="C206" s="104" t="s">
        <v>234</v>
      </c>
      <c r="D206" s="105"/>
      <c r="E206" s="105"/>
      <c r="F206" s="106"/>
      <c r="G206" s="31"/>
      <c r="H206" s="27"/>
      <c r="I206" s="95"/>
      <c r="J206" s="74"/>
      <c r="K206" s="22"/>
      <c r="L206" s="80"/>
      <c r="M206" s="80"/>
      <c r="N206" s="81"/>
      <c r="P206" s="63"/>
    </row>
    <row r="207" spans="1:16" s="19" customFormat="1" ht="11.1" customHeight="1" thickBot="1" x14ac:dyDescent="0.2">
      <c r="A207" s="20">
        <v>401</v>
      </c>
      <c r="B207" s="90"/>
      <c r="C207" s="101" t="s">
        <v>158</v>
      </c>
      <c r="D207" s="102"/>
      <c r="E207" s="102"/>
      <c r="F207" s="103"/>
      <c r="G207" s="31"/>
      <c r="H207" s="27"/>
      <c r="I207" s="95"/>
      <c r="J207" s="21"/>
      <c r="K207" s="22"/>
      <c r="L207" s="80"/>
      <c r="M207" s="80"/>
      <c r="N207" s="81"/>
      <c r="P207" s="63"/>
    </row>
    <row r="208" spans="1:16" s="19" customFormat="1" ht="11.1" customHeight="1" x14ac:dyDescent="0.15">
      <c r="A208" s="65">
        <v>403</v>
      </c>
      <c r="B208" s="72"/>
      <c r="C208" s="44" t="s">
        <v>87</v>
      </c>
      <c r="D208" s="45" t="s">
        <v>7</v>
      </c>
      <c r="E208" s="46" t="s">
        <v>263</v>
      </c>
      <c r="F208" s="44"/>
      <c r="G208" s="29"/>
      <c r="H208" s="27"/>
      <c r="I208" s="95" t="s">
        <v>267</v>
      </c>
      <c r="J208" s="74">
        <v>87.3</v>
      </c>
      <c r="K208" s="22">
        <f t="shared" si="14"/>
        <v>20.400000000000006</v>
      </c>
      <c r="L208" s="80">
        <f t="shared" si="15"/>
        <v>0.66388888888888897</v>
      </c>
      <c r="M208" s="80">
        <f t="shared" si="13"/>
        <v>0.65857090643274863</v>
      </c>
      <c r="N208" s="81">
        <f>+$N$6+($K$6-$K208)/$N$2*TIME(1,0,0)+TIME(0,0,30)</f>
        <v>0.65378472222222228</v>
      </c>
      <c r="P208" s="63"/>
    </row>
    <row r="209" spans="1:16" s="19" customFormat="1" ht="11.1" customHeight="1" x14ac:dyDescent="0.15">
      <c r="A209" s="20">
        <v>405</v>
      </c>
      <c r="B209" s="90"/>
      <c r="C209" s="98" t="s">
        <v>111</v>
      </c>
      <c r="D209" s="99"/>
      <c r="E209" s="99"/>
      <c r="F209" s="100"/>
      <c r="G209" s="31"/>
      <c r="H209" s="27"/>
      <c r="I209" s="95"/>
      <c r="J209" s="74"/>
      <c r="K209" s="22"/>
      <c r="L209" s="80"/>
      <c r="M209" s="80"/>
      <c r="N209" s="81"/>
      <c r="P209" s="63"/>
    </row>
    <row r="210" spans="1:16" s="19" customFormat="1" ht="11.1" customHeight="1" thickBot="1" x14ac:dyDescent="0.2">
      <c r="A210" s="20">
        <v>407</v>
      </c>
      <c r="B210" s="72"/>
      <c r="C210" s="38" t="s">
        <v>153</v>
      </c>
      <c r="D210" s="36" t="s">
        <v>8</v>
      </c>
      <c r="E210" s="37" t="s">
        <v>264</v>
      </c>
      <c r="F210" s="38" t="s">
        <v>58</v>
      </c>
      <c r="G210" s="29"/>
      <c r="H210" s="27"/>
      <c r="I210" s="95" t="s">
        <v>269</v>
      </c>
      <c r="J210" s="74">
        <v>88.6</v>
      </c>
      <c r="K210" s="22">
        <f t="shared" si="14"/>
        <v>19.100000000000009</v>
      </c>
      <c r="L210" s="80">
        <f t="shared" si="15"/>
        <v>0.66539351851851858</v>
      </c>
      <c r="M210" s="80">
        <f t="shared" si="13"/>
        <v>0.65999634502923987</v>
      </c>
      <c r="N210" s="81">
        <f>+$N$6+($K$6-$K210)/$N$2*TIME(1,0,0)+TIME(0,0,30)</f>
        <v>0.65513888888888894</v>
      </c>
      <c r="P210" s="63"/>
    </row>
    <row r="211" spans="1:16" s="19" customFormat="1" ht="11.1" customHeight="1" x14ac:dyDescent="0.15">
      <c r="A211" s="65">
        <v>409</v>
      </c>
      <c r="B211" s="72"/>
      <c r="C211" s="121" t="s">
        <v>247</v>
      </c>
      <c r="D211" s="122"/>
      <c r="E211" s="122"/>
      <c r="F211" s="123"/>
      <c r="G211" s="29"/>
      <c r="H211" s="27"/>
      <c r="I211" s="95"/>
      <c r="J211" s="74"/>
      <c r="K211" s="22"/>
      <c r="L211" s="80"/>
      <c r="M211" s="80"/>
      <c r="N211" s="81"/>
      <c r="P211" s="63"/>
    </row>
    <row r="212" spans="1:16" s="19" customFormat="1" ht="11.1" customHeight="1" x14ac:dyDescent="0.15">
      <c r="A212" s="20">
        <v>411</v>
      </c>
      <c r="B212" s="87"/>
      <c r="C212" s="38" t="s">
        <v>153</v>
      </c>
      <c r="D212" s="26" t="s">
        <v>9</v>
      </c>
      <c r="E212" s="28" t="s">
        <v>263</v>
      </c>
      <c r="F212" s="27" t="s">
        <v>55</v>
      </c>
      <c r="G212" s="29"/>
      <c r="H212" s="27"/>
      <c r="I212" s="95" t="s">
        <v>281</v>
      </c>
      <c r="J212" s="74">
        <v>89</v>
      </c>
      <c r="K212" s="22">
        <f t="shared" si="14"/>
        <v>18.700000000000003</v>
      </c>
      <c r="L212" s="80">
        <f t="shared" si="15"/>
        <v>0.66585648148148158</v>
      </c>
      <c r="M212" s="80">
        <f t="shared" si="13"/>
        <v>0.66043494152046789</v>
      </c>
      <c r="N212" s="81">
        <f>+$N$6+($K$6-$K212)/$N$2*TIME(1,0,0)+TIME(0,0,30)</f>
        <v>0.65555555555555567</v>
      </c>
      <c r="P212" s="63"/>
    </row>
    <row r="213" spans="1:16" s="19" customFormat="1" ht="11.1" customHeight="1" thickBot="1" x14ac:dyDescent="0.2">
      <c r="A213" s="20">
        <v>413</v>
      </c>
      <c r="B213" s="72"/>
      <c r="C213" s="27" t="s">
        <v>57</v>
      </c>
      <c r="D213" s="26" t="s">
        <v>8</v>
      </c>
      <c r="E213" s="28" t="s">
        <v>264</v>
      </c>
      <c r="F213" s="27" t="s">
        <v>88</v>
      </c>
      <c r="G213" s="29"/>
      <c r="H213" s="27"/>
      <c r="I213" s="95" t="s">
        <v>269</v>
      </c>
      <c r="J213" s="74">
        <v>89.5</v>
      </c>
      <c r="K213" s="22">
        <f t="shared" si="14"/>
        <v>18.200000000000003</v>
      </c>
      <c r="L213" s="80">
        <f t="shared" si="15"/>
        <v>0.6664351851851853</v>
      </c>
      <c r="M213" s="80">
        <f t="shared" si="13"/>
        <v>0.66098318713450299</v>
      </c>
      <c r="N213" s="81">
        <f>+$N$6+($K$6-$K213)/$N$2*TIME(1,0,0)+TIME(0,0,30)</f>
        <v>0.65607638888888897</v>
      </c>
      <c r="P213" s="63"/>
    </row>
    <row r="214" spans="1:16" s="19" customFormat="1" ht="11.1" customHeight="1" x14ac:dyDescent="0.15">
      <c r="A214" s="65">
        <v>415</v>
      </c>
      <c r="B214" s="72"/>
      <c r="C214" s="27" t="s">
        <v>89</v>
      </c>
      <c r="D214" s="26" t="s">
        <v>8</v>
      </c>
      <c r="E214" s="28" t="s">
        <v>264</v>
      </c>
      <c r="F214" s="27" t="s">
        <v>57</v>
      </c>
      <c r="G214" s="29"/>
      <c r="H214" s="27"/>
      <c r="I214" s="95" t="s">
        <v>269</v>
      </c>
      <c r="J214" s="74"/>
      <c r="K214" s="22"/>
      <c r="L214" s="80"/>
      <c r="M214" s="80"/>
      <c r="N214" s="81"/>
      <c r="P214" s="63"/>
    </row>
    <row r="215" spans="1:16" s="19" customFormat="1" ht="11.1" customHeight="1" thickBot="1" x14ac:dyDescent="0.2">
      <c r="A215" s="20">
        <v>417</v>
      </c>
      <c r="B215" s="72"/>
      <c r="C215" s="32" t="s">
        <v>89</v>
      </c>
      <c r="D215" s="33" t="s">
        <v>8</v>
      </c>
      <c r="E215" s="34" t="s">
        <v>265</v>
      </c>
      <c r="F215" s="32" t="s">
        <v>128</v>
      </c>
      <c r="G215" s="29"/>
      <c r="H215" s="27"/>
      <c r="I215" s="95" t="s">
        <v>268</v>
      </c>
      <c r="J215" s="74">
        <v>89.9</v>
      </c>
      <c r="K215" s="22">
        <f t="shared" si="14"/>
        <v>17.799999999999997</v>
      </c>
      <c r="L215" s="80">
        <f t="shared" si="15"/>
        <v>0.66689814814814818</v>
      </c>
      <c r="M215" s="80">
        <f t="shared" si="13"/>
        <v>0.66142178362573101</v>
      </c>
      <c r="N215" s="81">
        <f>+$N$6+($K$6-$K215)/$N$2*TIME(1,0,0)+TIME(0,0,30)</f>
        <v>0.65649305555555559</v>
      </c>
      <c r="P215" s="63"/>
    </row>
    <row r="216" spans="1:16" s="19" customFormat="1" ht="11.1" customHeight="1" thickBot="1" x14ac:dyDescent="0.2">
      <c r="A216" s="20">
        <v>419</v>
      </c>
      <c r="B216" s="90"/>
      <c r="C216" s="104" t="s">
        <v>147</v>
      </c>
      <c r="D216" s="105"/>
      <c r="E216" s="105"/>
      <c r="F216" s="106"/>
      <c r="G216" s="31"/>
      <c r="H216" s="27"/>
      <c r="I216" s="95"/>
      <c r="J216" s="74"/>
      <c r="K216" s="22"/>
      <c r="L216" s="80"/>
      <c r="M216" s="80"/>
      <c r="N216" s="81"/>
      <c r="P216" s="63"/>
    </row>
    <row r="217" spans="1:16" s="19" customFormat="1" ht="11.1" customHeight="1" x14ac:dyDescent="0.15">
      <c r="A217" s="65">
        <v>421</v>
      </c>
      <c r="B217" s="72"/>
      <c r="C217" s="43" t="s">
        <v>90</v>
      </c>
      <c r="D217" s="45" t="s">
        <v>8</v>
      </c>
      <c r="E217" s="46" t="s">
        <v>264</v>
      </c>
      <c r="F217" s="44" t="s">
        <v>170</v>
      </c>
      <c r="G217" s="29"/>
      <c r="H217" s="27"/>
      <c r="I217" s="95" t="s">
        <v>274</v>
      </c>
      <c r="J217" s="74">
        <v>90</v>
      </c>
      <c r="K217" s="22">
        <f t="shared" si="14"/>
        <v>17.700000000000003</v>
      </c>
      <c r="L217" s="80">
        <f t="shared" si="15"/>
        <v>0.66701388888888891</v>
      </c>
      <c r="M217" s="80">
        <f t="shared" ref="M217:M269" si="17">+$M$6+($K$6-$K217)/$M$2*TIME(1,0,0)+TIME(0,0,30)</f>
        <v>0.6615314327485381</v>
      </c>
      <c r="N217" s="81">
        <f>+$N$6+($K$6-$K217)/$N$2*TIME(1,0,0)+TIME(0,0,30)</f>
        <v>0.65659722222222228</v>
      </c>
      <c r="P217" s="63"/>
    </row>
    <row r="218" spans="1:16" s="19" customFormat="1" ht="11.1" customHeight="1" thickBot="1" x14ac:dyDescent="0.2">
      <c r="A218" s="20">
        <v>423</v>
      </c>
      <c r="B218" s="90"/>
      <c r="C218" s="44" t="s">
        <v>90</v>
      </c>
      <c r="D218" s="33" t="s">
        <v>8</v>
      </c>
      <c r="E218" s="34" t="s">
        <v>264</v>
      </c>
      <c r="F218" s="32" t="s">
        <v>171</v>
      </c>
      <c r="G218" s="31"/>
      <c r="H218" s="27"/>
      <c r="I218" s="95" t="s">
        <v>274</v>
      </c>
      <c r="J218" s="74">
        <v>90.3</v>
      </c>
      <c r="K218" s="22">
        <f t="shared" si="14"/>
        <v>17.400000000000006</v>
      </c>
      <c r="L218" s="80">
        <f t="shared" si="15"/>
        <v>0.66736111111111118</v>
      </c>
      <c r="M218" s="80">
        <f t="shared" si="17"/>
        <v>0.66186038011695913</v>
      </c>
      <c r="N218" s="81">
        <f>+$N$6+($K$6-$K218)/$N$2*TIME(1,0,0)+TIME(0,0,30)</f>
        <v>0.65690972222222221</v>
      </c>
      <c r="P218" s="63"/>
    </row>
    <row r="219" spans="1:16" s="19" customFormat="1" ht="11.1" customHeight="1" thickBot="1" x14ac:dyDescent="0.2">
      <c r="A219" s="20">
        <v>425</v>
      </c>
      <c r="B219" s="90"/>
      <c r="C219" s="104" t="s">
        <v>235</v>
      </c>
      <c r="D219" s="105"/>
      <c r="E219" s="105"/>
      <c r="F219" s="106"/>
      <c r="G219" s="31"/>
      <c r="H219" s="27"/>
      <c r="I219" s="95"/>
      <c r="J219" s="74"/>
      <c r="K219" s="22"/>
      <c r="L219" s="80"/>
      <c r="M219" s="80"/>
      <c r="N219" s="81"/>
      <c r="P219" s="63"/>
    </row>
    <row r="220" spans="1:16" s="19" customFormat="1" ht="11.1" customHeight="1" x14ac:dyDescent="0.15">
      <c r="A220" s="65">
        <v>427</v>
      </c>
      <c r="B220" s="87"/>
      <c r="C220" s="38" t="s">
        <v>90</v>
      </c>
      <c r="D220" s="36" t="s">
        <v>7</v>
      </c>
      <c r="E220" s="37" t="s">
        <v>265</v>
      </c>
      <c r="F220" s="38" t="s">
        <v>129</v>
      </c>
      <c r="G220" s="29"/>
      <c r="H220" s="27"/>
      <c r="I220" s="95" t="s">
        <v>279</v>
      </c>
      <c r="J220" s="74">
        <v>90.9</v>
      </c>
      <c r="K220" s="22">
        <f t="shared" si="14"/>
        <v>16.799999999999997</v>
      </c>
      <c r="L220" s="80">
        <f t="shared" si="15"/>
        <v>0.66805555555555562</v>
      </c>
      <c r="M220" s="80">
        <f t="shared" si="17"/>
        <v>0.66251827485380121</v>
      </c>
      <c r="N220" s="81">
        <f>+$N$6+($K$6-$K220)/$N$2*TIME(1,0,0)+TIME(0,0,30)</f>
        <v>0.65753472222222231</v>
      </c>
      <c r="P220" s="63"/>
    </row>
    <row r="221" spans="1:16" s="19" customFormat="1" ht="11.1" customHeight="1" x14ac:dyDescent="0.15">
      <c r="A221" s="20">
        <v>429</v>
      </c>
      <c r="B221" s="87"/>
      <c r="C221" s="38" t="s">
        <v>248</v>
      </c>
      <c r="D221" s="36" t="s">
        <v>8</v>
      </c>
      <c r="E221" s="37" t="s">
        <v>265</v>
      </c>
      <c r="F221" s="38" t="s">
        <v>249</v>
      </c>
      <c r="G221" s="29"/>
      <c r="H221" s="27"/>
      <c r="I221" s="95" t="s">
        <v>269</v>
      </c>
      <c r="J221" s="74"/>
      <c r="K221" s="22"/>
      <c r="L221" s="80"/>
      <c r="M221" s="80"/>
      <c r="N221" s="81"/>
      <c r="P221" s="63"/>
    </row>
    <row r="222" spans="1:16" s="19" customFormat="1" ht="11.1" customHeight="1" thickBot="1" x14ac:dyDescent="0.2">
      <c r="A222" s="20">
        <v>431</v>
      </c>
      <c r="B222" s="87"/>
      <c r="C222" s="27" t="s">
        <v>92</v>
      </c>
      <c r="D222" s="26" t="s">
        <v>7</v>
      </c>
      <c r="E222" s="28" t="s">
        <v>265</v>
      </c>
      <c r="F222" s="27" t="s">
        <v>91</v>
      </c>
      <c r="G222" s="29"/>
      <c r="H222" s="27"/>
      <c r="I222" s="95" t="s">
        <v>279</v>
      </c>
      <c r="J222" s="74">
        <v>91.2</v>
      </c>
      <c r="K222" s="22">
        <f t="shared" si="14"/>
        <v>16.5</v>
      </c>
      <c r="L222" s="80">
        <f t="shared" si="15"/>
        <v>0.66840277777777779</v>
      </c>
      <c r="M222" s="80">
        <f t="shared" si="17"/>
        <v>0.66284722222222225</v>
      </c>
      <c r="N222" s="81">
        <f>+$N$6+($K$6-$K222)/$N$2*TIME(1,0,0)+TIME(0,0,30)</f>
        <v>0.65784722222222225</v>
      </c>
      <c r="P222" s="63"/>
    </row>
    <row r="223" spans="1:16" s="19" customFormat="1" ht="11.1" customHeight="1" x14ac:dyDescent="0.15">
      <c r="A223" s="65">
        <v>433</v>
      </c>
      <c r="B223" s="87"/>
      <c r="C223" s="27" t="s">
        <v>92</v>
      </c>
      <c r="D223" s="26" t="s">
        <v>8</v>
      </c>
      <c r="E223" s="28" t="s">
        <v>265</v>
      </c>
      <c r="F223" s="27" t="s">
        <v>169</v>
      </c>
      <c r="G223" s="29"/>
      <c r="H223" s="27"/>
      <c r="I223" s="95"/>
      <c r="J223" s="74"/>
      <c r="K223" s="22"/>
      <c r="L223" s="80"/>
      <c r="M223" s="80"/>
      <c r="N223" s="81"/>
      <c r="P223" s="63"/>
    </row>
    <row r="224" spans="1:16" s="19" customFormat="1" ht="11.1" customHeight="1" x14ac:dyDescent="0.15">
      <c r="A224" s="20">
        <v>435</v>
      </c>
      <c r="B224" s="72"/>
      <c r="C224" s="27" t="s">
        <v>92</v>
      </c>
      <c r="D224" s="26" t="s">
        <v>8</v>
      </c>
      <c r="E224" s="28" t="s">
        <v>265</v>
      </c>
      <c r="F224" s="27" t="s">
        <v>37</v>
      </c>
      <c r="G224" s="29"/>
      <c r="H224" s="27"/>
      <c r="I224" s="95" t="s">
        <v>279</v>
      </c>
      <c r="J224" s="74">
        <v>91.7</v>
      </c>
      <c r="K224" s="22">
        <f t="shared" si="14"/>
        <v>16</v>
      </c>
      <c r="L224" s="80">
        <f t="shared" si="15"/>
        <v>0.66898148148148151</v>
      </c>
      <c r="M224" s="80">
        <f t="shared" si="17"/>
        <v>0.66339546783625736</v>
      </c>
      <c r="N224" s="81">
        <f>+$N$6+($K$6-$K224)/$N$2*TIME(1,0,0)+TIME(0,0,30)</f>
        <v>0.65836805555555555</v>
      </c>
      <c r="P224" s="63"/>
    </row>
    <row r="225" spans="1:19" s="19" customFormat="1" ht="11.1" customHeight="1" thickBot="1" x14ac:dyDescent="0.2">
      <c r="A225" s="20">
        <v>437</v>
      </c>
      <c r="B225" s="72"/>
      <c r="C225" s="27" t="s">
        <v>37</v>
      </c>
      <c r="D225" s="26" t="s">
        <v>9</v>
      </c>
      <c r="E225" s="28" t="s">
        <v>265</v>
      </c>
      <c r="F225" s="27" t="s">
        <v>93</v>
      </c>
      <c r="G225" s="29"/>
      <c r="H225" s="27"/>
      <c r="I225" s="95" t="s">
        <v>279</v>
      </c>
      <c r="J225" s="74">
        <v>91.8</v>
      </c>
      <c r="K225" s="22">
        <f t="shared" si="14"/>
        <v>15.900000000000006</v>
      </c>
      <c r="L225" s="80">
        <f t="shared" si="15"/>
        <v>0.66909722222222223</v>
      </c>
      <c r="M225" s="80">
        <f t="shared" si="17"/>
        <v>0.66350511695906433</v>
      </c>
      <c r="N225" s="81">
        <f>+$N$6+($K$6-$K225)/$N$2*TIME(1,0,0)+TIME(0,0,30)</f>
        <v>0.65847222222222224</v>
      </c>
      <c r="P225" s="63"/>
    </row>
    <row r="226" spans="1:19" s="19" customFormat="1" ht="11.1" customHeight="1" x14ac:dyDescent="0.15">
      <c r="A226" s="65">
        <v>439</v>
      </c>
      <c r="B226" s="87" t="s">
        <v>17</v>
      </c>
      <c r="C226" s="27" t="s">
        <v>35</v>
      </c>
      <c r="D226" s="26" t="s">
        <v>8</v>
      </c>
      <c r="E226" s="28" t="s">
        <v>264</v>
      </c>
      <c r="F226" s="27" t="s">
        <v>161</v>
      </c>
      <c r="G226" s="29"/>
      <c r="H226" s="27"/>
      <c r="I226" s="95"/>
      <c r="J226" s="74"/>
      <c r="K226" s="22" t="str">
        <f t="shared" si="14"/>
        <v/>
      </c>
      <c r="L226" s="80"/>
      <c r="M226" s="80"/>
      <c r="N226" s="81"/>
      <c r="P226" s="63"/>
    </row>
    <row r="227" spans="1:19" s="19" customFormat="1" ht="11.1" customHeight="1" x14ac:dyDescent="0.15">
      <c r="A227" s="20">
        <v>441</v>
      </c>
      <c r="B227" s="72"/>
      <c r="C227" s="27" t="s">
        <v>35</v>
      </c>
      <c r="D227" s="26" t="s">
        <v>7</v>
      </c>
      <c r="E227" s="28" t="s">
        <v>263</v>
      </c>
      <c r="F227" s="30" t="s">
        <v>82</v>
      </c>
      <c r="G227" s="29"/>
      <c r="H227" s="27"/>
      <c r="I227" s="95" t="s">
        <v>267</v>
      </c>
      <c r="J227" s="74">
        <v>90.7</v>
      </c>
      <c r="K227" s="22">
        <f t="shared" si="14"/>
        <v>17</v>
      </c>
      <c r="L227" s="80">
        <f t="shared" si="15"/>
        <v>0.66782407407407418</v>
      </c>
      <c r="M227" s="80">
        <f t="shared" si="17"/>
        <v>0.66229897660818715</v>
      </c>
      <c r="N227" s="81">
        <f>+$N$6+($K$6-$K227)/$N$2*TIME(1,0,0)+TIME(0,0,30)</f>
        <v>0.65732638888888895</v>
      </c>
      <c r="P227" s="63"/>
      <c r="Q227" s="63"/>
      <c r="R227" s="63"/>
      <c r="S227" s="63"/>
    </row>
    <row r="228" spans="1:19" s="19" customFormat="1" ht="11.1" customHeight="1" thickBot="1" x14ac:dyDescent="0.2">
      <c r="A228" s="20">
        <v>443</v>
      </c>
      <c r="B228" s="72"/>
      <c r="C228" s="30" t="s">
        <v>156</v>
      </c>
      <c r="D228" s="26" t="s">
        <v>8</v>
      </c>
      <c r="E228" s="28" t="s">
        <v>265</v>
      </c>
      <c r="F228" s="27" t="s">
        <v>33</v>
      </c>
      <c r="G228" s="29"/>
      <c r="H228" s="27"/>
      <c r="I228" s="95"/>
      <c r="J228" s="74">
        <v>90.9</v>
      </c>
      <c r="K228" s="22">
        <f t="shared" si="14"/>
        <v>16.799999999999997</v>
      </c>
      <c r="L228" s="80">
        <f t="shared" si="15"/>
        <v>0.66805555555555562</v>
      </c>
      <c r="M228" s="80">
        <f t="shared" si="17"/>
        <v>0.66251827485380121</v>
      </c>
      <c r="N228" s="81">
        <f>+$N$6+($K$6-$K228)/$N$2*TIME(1,0,0)+TIME(0,0,30)</f>
        <v>0.65753472222222231</v>
      </c>
      <c r="P228" s="63"/>
      <c r="R228" s="63"/>
    </row>
    <row r="229" spans="1:19" s="19" customFormat="1" ht="11.1" customHeight="1" x14ac:dyDescent="0.15">
      <c r="A229" s="65">
        <v>445</v>
      </c>
      <c r="B229" s="72"/>
      <c r="C229" s="30" t="s">
        <v>157</v>
      </c>
      <c r="D229" s="26" t="s">
        <v>8</v>
      </c>
      <c r="E229" s="28" t="s">
        <v>264</v>
      </c>
      <c r="F229" s="30"/>
      <c r="G229" s="29"/>
      <c r="H229" s="27"/>
      <c r="I229" s="95"/>
      <c r="J229" s="74"/>
      <c r="K229" s="22"/>
      <c r="L229" s="80"/>
      <c r="M229" s="80"/>
      <c r="N229" s="81"/>
      <c r="P229" s="63"/>
      <c r="R229" s="63"/>
    </row>
    <row r="230" spans="1:19" s="19" customFormat="1" ht="11.1" customHeight="1" x14ac:dyDescent="0.15">
      <c r="A230" s="20">
        <v>447</v>
      </c>
      <c r="B230" s="72"/>
      <c r="C230" s="27" t="s">
        <v>125</v>
      </c>
      <c r="D230" s="26" t="s">
        <v>9</v>
      </c>
      <c r="E230" s="28" t="s">
        <v>263</v>
      </c>
      <c r="F230" s="27" t="s">
        <v>83</v>
      </c>
      <c r="G230" s="29"/>
      <c r="H230" s="27"/>
      <c r="I230" s="95"/>
      <c r="J230" s="74">
        <v>91.4</v>
      </c>
      <c r="K230" s="22">
        <f t="shared" si="14"/>
        <v>16.299999999999997</v>
      </c>
      <c r="L230" s="80">
        <f t="shared" si="15"/>
        <v>0.66863425925925934</v>
      </c>
      <c r="M230" s="80">
        <f t="shared" si="17"/>
        <v>0.66306652046783632</v>
      </c>
      <c r="N230" s="81">
        <f t="shared" ref="N230:N236" si="18">+$N$6+($K$6-$K230)/$N$2*TIME(1,0,0)+TIME(0,0,30)</f>
        <v>0.65805555555555562</v>
      </c>
      <c r="P230" s="63"/>
      <c r="R230" s="63"/>
    </row>
    <row r="231" spans="1:19" s="19" customFormat="1" ht="11.1" customHeight="1" thickBot="1" x14ac:dyDescent="0.2">
      <c r="A231" s="20">
        <v>449</v>
      </c>
      <c r="B231" s="90"/>
      <c r="C231" s="27" t="s">
        <v>15</v>
      </c>
      <c r="D231" s="26" t="s">
        <v>8</v>
      </c>
      <c r="E231" s="28" t="s">
        <v>264</v>
      </c>
      <c r="F231" s="27" t="s">
        <v>172</v>
      </c>
      <c r="G231" s="31"/>
      <c r="H231" s="27"/>
      <c r="I231" s="95"/>
      <c r="J231" s="74">
        <v>91.7</v>
      </c>
      <c r="K231" s="22">
        <f t="shared" si="14"/>
        <v>16</v>
      </c>
      <c r="L231" s="80">
        <f t="shared" si="15"/>
        <v>0.66898148148148151</v>
      </c>
      <c r="M231" s="80">
        <f t="shared" si="17"/>
        <v>0.66339546783625736</v>
      </c>
      <c r="N231" s="81">
        <f t="shared" si="18"/>
        <v>0.65836805555555555</v>
      </c>
      <c r="P231" s="63"/>
      <c r="R231" s="63"/>
    </row>
    <row r="232" spans="1:19" s="19" customFormat="1" ht="11.1" customHeight="1" x14ac:dyDescent="0.15">
      <c r="A232" s="65">
        <v>451</v>
      </c>
      <c r="B232" s="90"/>
      <c r="C232" s="27" t="s">
        <v>126</v>
      </c>
      <c r="D232" s="26" t="s">
        <v>8</v>
      </c>
      <c r="E232" s="28" t="s">
        <v>264</v>
      </c>
      <c r="F232" s="27" t="s">
        <v>173</v>
      </c>
      <c r="G232" s="31"/>
      <c r="H232" s="27"/>
      <c r="I232" s="95"/>
      <c r="J232" s="74">
        <v>91.8</v>
      </c>
      <c r="K232" s="22">
        <f t="shared" si="14"/>
        <v>15.900000000000006</v>
      </c>
      <c r="L232" s="80">
        <f t="shared" si="15"/>
        <v>0.66909722222222223</v>
      </c>
      <c r="M232" s="80">
        <f t="shared" si="17"/>
        <v>0.66350511695906433</v>
      </c>
      <c r="N232" s="81">
        <f t="shared" si="18"/>
        <v>0.65847222222222224</v>
      </c>
      <c r="P232" s="63"/>
      <c r="R232" s="63"/>
    </row>
    <row r="233" spans="1:19" s="19" customFormat="1" ht="11.1" customHeight="1" x14ac:dyDescent="0.15">
      <c r="A233" s="20">
        <v>453</v>
      </c>
      <c r="B233" s="90"/>
      <c r="C233" s="27" t="s">
        <v>126</v>
      </c>
      <c r="D233" s="26" t="s">
        <v>9</v>
      </c>
      <c r="E233" s="28" t="s">
        <v>265</v>
      </c>
      <c r="F233" s="30" t="s">
        <v>18</v>
      </c>
      <c r="G233" s="31"/>
      <c r="H233" s="27"/>
      <c r="I233" s="95"/>
      <c r="J233" s="74">
        <v>91.9</v>
      </c>
      <c r="K233" s="22">
        <f t="shared" si="14"/>
        <v>15.799999999999997</v>
      </c>
      <c r="L233" s="80">
        <f t="shared" si="15"/>
        <v>0.66921296296296306</v>
      </c>
      <c r="M233" s="80">
        <f t="shared" si="17"/>
        <v>0.66361476608187142</v>
      </c>
      <c r="N233" s="81">
        <f t="shared" si="18"/>
        <v>0.65857638888888892</v>
      </c>
      <c r="P233" s="63"/>
      <c r="R233" s="63"/>
    </row>
    <row r="234" spans="1:19" s="19" customFormat="1" ht="11.1" customHeight="1" thickBot="1" x14ac:dyDescent="0.2">
      <c r="A234" s="20">
        <v>455</v>
      </c>
      <c r="B234" s="72"/>
      <c r="C234" s="27" t="s">
        <v>85</v>
      </c>
      <c r="D234" s="26" t="s">
        <v>8</v>
      </c>
      <c r="E234" s="28" t="s">
        <v>265</v>
      </c>
      <c r="F234" s="27" t="s">
        <v>27</v>
      </c>
      <c r="G234" s="29"/>
      <c r="H234" s="27"/>
      <c r="I234" s="95"/>
      <c r="J234" s="74">
        <v>92.1</v>
      </c>
      <c r="K234" s="22">
        <f t="shared" si="14"/>
        <v>15.600000000000009</v>
      </c>
      <c r="L234" s="80">
        <f t="shared" si="15"/>
        <v>0.66944444444444451</v>
      </c>
      <c r="M234" s="80">
        <f t="shared" si="17"/>
        <v>0.66383406432748537</v>
      </c>
      <c r="N234" s="81">
        <f t="shared" si="18"/>
        <v>0.65878472222222229</v>
      </c>
      <c r="P234" s="63"/>
      <c r="R234" s="63"/>
    </row>
    <row r="235" spans="1:19" s="19" customFormat="1" ht="11.1" customHeight="1" x14ac:dyDescent="0.15">
      <c r="A235" s="65">
        <v>457</v>
      </c>
      <c r="B235" s="72"/>
      <c r="C235" s="27" t="s">
        <v>26</v>
      </c>
      <c r="D235" s="26" t="s">
        <v>8</v>
      </c>
      <c r="E235" s="28" t="s">
        <v>264</v>
      </c>
      <c r="F235" s="27" t="s">
        <v>174</v>
      </c>
      <c r="G235" s="29"/>
      <c r="H235" s="27"/>
      <c r="I235" s="95"/>
      <c r="J235" s="74">
        <v>92.1</v>
      </c>
      <c r="K235" s="22">
        <f t="shared" si="14"/>
        <v>15.600000000000009</v>
      </c>
      <c r="L235" s="80">
        <f t="shared" si="15"/>
        <v>0.66944444444444451</v>
      </c>
      <c r="M235" s="80">
        <f t="shared" si="17"/>
        <v>0.66383406432748537</v>
      </c>
      <c r="N235" s="81">
        <f t="shared" si="18"/>
        <v>0.65878472222222229</v>
      </c>
      <c r="P235" s="63"/>
      <c r="R235" s="63"/>
    </row>
    <row r="236" spans="1:19" s="19" customFormat="1" ht="11.1" customHeight="1" thickBot="1" x14ac:dyDescent="0.2">
      <c r="A236" s="20">
        <v>459</v>
      </c>
      <c r="B236" s="90"/>
      <c r="C236" s="30" t="s">
        <v>26</v>
      </c>
      <c r="D236" s="26" t="s">
        <v>8</v>
      </c>
      <c r="E236" s="28" t="s">
        <v>264</v>
      </c>
      <c r="F236" s="30" t="s">
        <v>10</v>
      </c>
      <c r="G236" s="31"/>
      <c r="H236" s="27"/>
      <c r="I236" s="95"/>
      <c r="J236" s="74">
        <v>92.1</v>
      </c>
      <c r="K236" s="22">
        <f t="shared" si="14"/>
        <v>15.600000000000009</v>
      </c>
      <c r="L236" s="80">
        <f t="shared" si="15"/>
        <v>0.66944444444444451</v>
      </c>
      <c r="M236" s="80">
        <f t="shared" si="17"/>
        <v>0.66383406432748537</v>
      </c>
      <c r="N236" s="81">
        <f t="shared" si="18"/>
        <v>0.65878472222222229</v>
      </c>
      <c r="P236" s="63"/>
      <c r="R236" s="63"/>
    </row>
    <row r="237" spans="1:19" s="19" customFormat="1" ht="11.1" customHeight="1" thickBot="1" x14ac:dyDescent="0.2">
      <c r="A237" s="20">
        <v>461</v>
      </c>
      <c r="B237" s="90"/>
      <c r="C237" s="118" t="s">
        <v>148</v>
      </c>
      <c r="D237" s="119"/>
      <c r="E237" s="119"/>
      <c r="F237" s="120"/>
      <c r="G237" s="31"/>
      <c r="H237" s="27"/>
      <c r="I237" s="95"/>
      <c r="J237" s="74"/>
      <c r="K237" s="22"/>
      <c r="L237" s="80"/>
      <c r="M237" s="80"/>
      <c r="N237" s="81"/>
      <c r="P237" s="63"/>
      <c r="R237" s="63"/>
    </row>
    <row r="238" spans="1:19" s="19" customFormat="1" ht="11.1" customHeight="1" thickBot="1" x14ac:dyDescent="0.2">
      <c r="A238" s="65">
        <v>463</v>
      </c>
      <c r="B238" s="90"/>
      <c r="C238" s="59" t="s">
        <v>54</v>
      </c>
      <c r="D238" s="45" t="s">
        <v>8</v>
      </c>
      <c r="E238" s="46" t="s">
        <v>263</v>
      </c>
      <c r="F238" s="59" t="s">
        <v>175</v>
      </c>
      <c r="G238" s="31"/>
      <c r="H238" s="27"/>
      <c r="I238" s="95"/>
      <c r="J238" s="74">
        <v>92.2</v>
      </c>
      <c r="K238" s="22">
        <f t="shared" si="14"/>
        <v>15.5</v>
      </c>
      <c r="L238" s="80">
        <f t="shared" si="15"/>
        <v>0.66956018518518523</v>
      </c>
      <c r="M238" s="80">
        <f t="shared" si="17"/>
        <v>0.66394371345029246</v>
      </c>
      <c r="N238" s="81">
        <f>+$N$6+($K$6-$K238)/$N$2*TIME(1,0,0)+TIME(0,0,30)</f>
        <v>0.65888888888888897</v>
      </c>
      <c r="P238" s="63"/>
      <c r="R238" s="63"/>
    </row>
    <row r="239" spans="1:19" s="19" customFormat="1" ht="11.1" customHeight="1" thickBot="1" x14ac:dyDescent="0.2">
      <c r="A239" s="20">
        <v>465</v>
      </c>
      <c r="B239" s="90"/>
      <c r="C239" s="104" t="s">
        <v>176</v>
      </c>
      <c r="D239" s="105"/>
      <c r="E239" s="105"/>
      <c r="F239" s="106"/>
      <c r="G239" s="31"/>
      <c r="H239" s="27"/>
      <c r="I239" s="95"/>
      <c r="J239" s="74"/>
      <c r="K239" s="22"/>
      <c r="L239" s="80"/>
      <c r="M239" s="80"/>
      <c r="N239" s="81"/>
      <c r="P239" s="63"/>
      <c r="R239" s="63"/>
    </row>
    <row r="240" spans="1:19" s="19" customFormat="1" ht="11.1" customHeight="1" thickBot="1" x14ac:dyDescent="0.2">
      <c r="A240" s="20">
        <v>467</v>
      </c>
      <c r="B240" s="90"/>
      <c r="C240" s="35" t="s">
        <v>54</v>
      </c>
      <c r="D240" s="36" t="s">
        <v>8</v>
      </c>
      <c r="E240" s="37" t="s">
        <v>264</v>
      </c>
      <c r="F240" s="35" t="s">
        <v>167</v>
      </c>
      <c r="G240" s="31"/>
      <c r="H240" s="27"/>
      <c r="I240" s="95"/>
      <c r="J240" s="74">
        <v>92.3</v>
      </c>
      <c r="K240" s="22">
        <f t="shared" si="14"/>
        <v>15.400000000000006</v>
      </c>
      <c r="L240" s="80">
        <f t="shared" si="15"/>
        <v>0.66967592592592595</v>
      </c>
      <c r="M240" s="80">
        <f t="shared" si="17"/>
        <v>0.66405336257309944</v>
      </c>
      <c r="N240" s="81">
        <f t="shared" ref="N240:N246" si="19">+$N$6+($K$6-$K240)/$N$2*TIME(1,0,0)+TIME(0,0,30)</f>
        <v>0.65899305555555565</v>
      </c>
      <c r="P240" s="63"/>
      <c r="R240" s="63"/>
    </row>
    <row r="241" spans="1:18" s="19" customFormat="1" ht="11.1" customHeight="1" x14ac:dyDescent="0.15">
      <c r="A241" s="65">
        <v>469</v>
      </c>
      <c r="B241" s="90"/>
      <c r="C241" s="35" t="s">
        <v>54</v>
      </c>
      <c r="D241" s="26" t="s">
        <v>8</v>
      </c>
      <c r="E241" s="28" t="s">
        <v>264</v>
      </c>
      <c r="F241" s="30" t="s">
        <v>177</v>
      </c>
      <c r="G241" s="31"/>
      <c r="H241" s="27"/>
      <c r="I241" s="95"/>
      <c r="J241" s="74">
        <v>92.3</v>
      </c>
      <c r="K241" s="22">
        <f t="shared" si="14"/>
        <v>15.400000000000006</v>
      </c>
      <c r="L241" s="80">
        <f t="shared" si="15"/>
        <v>0.66967592592592595</v>
      </c>
      <c r="M241" s="80">
        <f t="shared" si="17"/>
        <v>0.66405336257309944</v>
      </c>
      <c r="N241" s="81">
        <f t="shared" si="19"/>
        <v>0.65899305555555565</v>
      </c>
      <c r="P241" s="63"/>
      <c r="R241" s="63"/>
    </row>
    <row r="242" spans="1:18" s="19" customFormat="1" ht="11.1" customHeight="1" x14ac:dyDescent="0.15">
      <c r="A242" s="20">
        <v>471</v>
      </c>
      <c r="B242" s="90"/>
      <c r="C242" s="47" t="s">
        <v>54</v>
      </c>
      <c r="D242" s="33" t="s">
        <v>8</v>
      </c>
      <c r="E242" s="34" t="s">
        <v>264</v>
      </c>
      <c r="F242" s="47" t="s">
        <v>177</v>
      </c>
      <c r="G242" s="31"/>
      <c r="H242" s="27"/>
      <c r="I242" s="95"/>
      <c r="J242" s="74">
        <v>92.4</v>
      </c>
      <c r="K242" s="22">
        <f t="shared" si="14"/>
        <v>15.299999999999997</v>
      </c>
      <c r="L242" s="80">
        <f t="shared" si="15"/>
        <v>0.66979166666666679</v>
      </c>
      <c r="M242" s="80">
        <f t="shared" si="17"/>
        <v>0.66416301169590652</v>
      </c>
      <c r="N242" s="81">
        <f t="shared" si="19"/>
        <v>0.65909722222222222</v>
      </c>
      <c r="P242" s="63"/>
      <c r="R242" s="63"/>
    </row>
    <row r="243" spans="1:18" s="19" customFormat="1" ht="11.1" customHeight="1" thickBot="1" x14ac:dyDescent="0.2">
      <c r="A243" s="20">
        <v>473</v>
      </c>
      <c r="B243" s="90"/>
      <c r="C243" s="30" t="s">
        <v>54</v>
      </c>
      <c r="D243" s="26" t="s">
        <v>8</v>
      </c>
      <c r="E243" s="28" t="s">
        <v>264</v>
      </c>
      <c r="F243" s="30" t="s">
        <v>54</v>
      </c>
      <c r="G243" s="31"/>
      <c r="H243" s="27"/>
      <c r="I243" s="95"/>
      <c r="J243" s="74">
        <v>92.6</v>
      </c>
      <c r="K243" s="22">
        <f t="shared" si="14"/>
        <v>15.100000000000009</v>
      </c>
      <c r="L243" s="80">
        <f>+$L$6+($K$6-$K243)/$L$2*TIME(1,0,0)+TIME(0,0,30)</f>
        <v>0.67002314814814823</v>
      </c>
      <c r="M243" s="80">
        <f t="shared" si="17"/>
        <v>0.66438230994152048</v>
      </c>
      <c r="N243" s="81">
        <f t="shared" si="19"/>
        <v>0.65930555555555559</v>
      </c>
      <c r="P243" s="63"/>
      <c r="R243" s="63"/>
    </row>
    <row r="244" spans="1:18" s="19" customFormat="1" ht="11.1" customHeight="1" x14ac:dyDescent="0.15">
      <c r="A244" s="65">
        <v>475</v>
      </c>
      <c r="B244" s="87" t="s">
        <v>53</v>
      </c>
      <c r="C244" s="35" t="s">
        <v>178</v>
      </c>
      <c r="D244" s="36" t="s">
        <v>9</v>
      </c>
      <c r="E244" s="37" t="s">
        <v>265</v>
      </c>
      <c r="F244" s="35" t="s">
        <v>179</v>
      </c>
      <c r="G244" s="31"/>
      <c r="H244" s="27"/>
      <c r="I244" s="95" t="s">
        <v>271</v>
      </c>
      <c r="J244" s="74">
        <v>93.2</v>
      </c>
      <c r="K244" s="22">
        <f t="shared" si="14"/>
        <v>14.5</v>
      </c>
      <c r="L244" s="80">
        <f>+$L$6+($K$6-$K244)/$L$2*TIME(1,0,0)+TIME(0,0,30)</f>
        <v>0.67071759259259267</v>
      </c>
      <c r="M244" s="80">
        <f t="shared" si="17"/>
        <v>0.66504020467836267</v>
      </c>
      <c r="N244" s="81">
        <f t="shared" si="19"/>
        <v>0.65993055555555558</v>
      </c>
      <c r="P244" s="63"/>
      <c r="R244" s="63"/>
    </row>
    <row r="245" spans="1:18" s="19" customFormat="1" ht="11.1" customHeight="1" x14ac:dyDescent="0.15">
      <c r="A245" s="20">
        <v>477</v>
      </c>
      <c r="B245" s="93" t="s">
        <v>100</v>
      </c>
      <c r="C245" s="35" t="s">
        <v>178</v>
      </c>
      <c r="D245" s="36" t="s">
        <v>8</v>
      </c>
      <c r="E245" s="37" t="s">
        <v>264</v>
      </c>
      <c r="F245" s="35" t="s">
        <v>53</v>
      </c>
      <c r="G245" s="31"/>
      <c r="H245" s="27"/>
      <c r="I245" s="95" t="s">
        <v>271</v>
      </c>
      <c r="J245" s="74">
        <v>93.5</v>
      </c>
      <c r="K245" s="22">
        <f t="shared" ref="K245:K263" si="20">IF(J245&gt;0,(+$K$6-J245),"")</f>
        <v>14.200000000000003</v>
      </c>
      <c r="L245" s="80">
        <f>+$L$6+($K$6-$K245)/$L$2*TIME(1,0,0)+TIME(0,0,30)</f>
        <v>0.67106481481481484</v>
      </c>
      <c r="M245" s="80">
        <f t="shared" si="17"/>
        <v>0.66536915204678371</v>
      </c>
      <c r="N245" s="81">
        <f t="shared" si="19"/>
        <v>0.66024305555555562</v>
      </c>
      <c r="P245" s="63"/>
      <c r="R245" s="63"/>
    </row>
    <row r="246" spans="1:18" s="19" customFormat="1" ht="11.1" customHeight="1" thickBot="1" x14ac:dyDescent="0.2">
      <c r="A246" s="20">
        <v>479</v>
      </c>
      <c r="B246" s="90"/>
      <c r="C246" s="35" t="s">
        <v>178</v>
      </c>
      <c r="D246" s="36" t="s">
        <v>8</v>
      </c>
      <c r="E246" s="37" t="s">
        <v>264</v>
      </c>
      <c r="F246" s="35" t="s">
        <v>53</v>
      </c>
      <c r="G246" s="31"/>
      <c r="H246" s="27"/>
      <c r="I246" s="95" t="s">
        <v>271</v>
      </c>
      <c r="J246" s="74">
        <v>94.3</v>
      </c>
      <c r="K246" s="22">
        <f t="shared" si="20"/>
        <v>13.400000000000006</v>
      </c>
      <c r="L246" s="80">
        <f>+$L$6+($K$6-$K246)/$L$2*TIME(1,0,0)+TIME(0,0,30)</f>
        <v>0.67199074074074083</v>
      </c>
      <c r="M246" s="80">
        <f t="shared" si="17"/>
        <v>0.66624634502923985</v>
      </c>
      <c r="N246" s="81">
        <f t="shared" si="19"/>
        <v>0.66107638888888898</v>
      </c>
      <c r="P246" s="63"/>
      <c r="R246" s="63"/>
    </row>
    <row r="247" spans="1:18" s="19" customFormat="1" ht="11.1" customHeight="1" thickBot="1" x14ac:dyDescent="0.2">
      <c r="A247" s="65">
        <v>481</v>
      </c>
      <c r="B247" s="90"/>
      <c r="C247" s="104" t="s">
        <v>236</v>
      </c>
      <c r="D247" s="105"/>
      <c r="E247" s="105"/>
      <c r="F247" s="106"/>
      <c r="G247" s="31"/>
      <c r="H247" s="27"/>
      <c r="I247" s="95"/>
      <c r="J247" s="74"/>
      <c r="K247" s="22"/>
      <c r="L247" s="80"/>
      <c r="M247" s="80"/>
      <c r="N247" s="81"/>
      <c r="P247" s="63"/>
      <c r="R247" s="63"/>
    </row>
    <row r="248" spans="1:18" s="19" customFormat="1" ht="11.1" customHeight="1" x14ac:dyDescent="0.15">
      <c r="A248" s="20">
        <v>483</v>
      </c>
      <c r="B248" s="87" t="s">
        <v>52</v>
      </c>
      <c r="C248" s="30" t="s">
        <v>52</v>
      </c>
      <c r="D248" s="26" t="s">
        <v>8</v>
      </c>
      <c r="E248" s="28" t="s">
        <v>264</v>
      </c>
      <c r="F248" s="30" t="s">
        <v>52</v>
      </c>
      <c r="G248" s="31"/>
      <c r="H248" s="27"/>
      <c r="I248" s="95" t="s">
        <v>271</v>
      </c>
      <c r="J248" s="74">
        <v>95.6</v>
      </c>
      <c r="K248" s="22">
        <f t="shared" si="20"/>
        <v>12.100000000000009</v>
      </c>
      <c r="L248" s="80">
        <f>+$L$6+($K$6-$K248)/$L$2*TIME(1,0,0)+TIME(0,0,30)</f>
        <v>0.67349537037037044</v>
      </c>
      <c r="M248" s="80">
        <f t="shared" si="17"/>
        <v>0.6676717836257311</v>
      </c>
      <c r="N248" s="81">
        <f>+$N$6+($K$6-$K248)/$N$2*TIME(1,0,0)+TIME(0,0,30)</f>
        <v>0.66243055555555563</v>
      </c>
      <c r="P248" s="63"/>
      <c r="R248" s="63"/>
    </row>
    <row r="249" spans="1:18" s="19" customFormat="1" ht="11.1" customHeight="1" thickBot="1" x14ac:dyDescent="0.2">
      <c r="A249" s="20">
        <v>485</v>
      </c>
      <c r="B249" s="87"/>
      <c r="C249" s="115" t="s">
        <v>221</v>
      </c>
      <c r="D249" s="116"/>
      <c r="E249" s="116"/>
      <c r="F249" s="117"/>
      <c r="G249" s="31"/>
      <c r="H249" s="27"/>
      <c r="I249" s="95"/>
      <c r="J249" s="74"/>
      <c r="K249" s="22"/>
      <c r="L249" s="80"/>
      <c r="M249" s="80"/>
      <c r="N249" s="81"/>
      <c r="P249" s="63"/>
      <c r="R249" s="63"/>
    </row>
    <row r="250" spans="1:18" s="19" customFormat="1" ht="11.1" customHeight="1" x14ac:dyDescent="0.15">
      <c r="A250" s="65">
        <v>487</v>
      </c>
      <c r="B250" s="87"/>
      <c r="C250" s="30" t="s">
        <v>52</v>
      </c>
      <c r="D250" s="26" t="s">
        <v>7</v>
      </c>
      <c r="E250" s="28" t="s">
        <v>265</v>
      </c>
      <c r="F250" s="30" t="s">
        <v>52</v>
      </c>
      <c r="G250" s="31"/>
      <c r="H250" s="27"/>
      <c r="I250" s="95" t="s">
        <v>273</v>
      </c>
      <c r="J250" s="74">
        <v>95.6</v>
      </c>
      <c r="K250" s="22">
        <f t="shared" si="20"/>
        <v>12.100000000000009</v>
      </c>
      <c r="L250" s="80">
        <f>+$L$6+($K$6-$K250)/$L$2*TIME(1,0,0)+TIME(0,0,30)</f>
        <v>0.67349537037037044</v>
      </c>
      <c r="M250" s="80">
        <f t="shared" si="17"/>
        <v>0.6676717836257311</v>
      </c>
      <c r="N250" s="81">
        <f>+$N$6+($K$6-$K250)/$N$2*TIME(1,0,0)+TIME(0,0,30)</f>
        <v>0.66243055555555563</v>
      </c>
      <c r="O250" s="70"/>
      <c r="P250" s="63"/>
      <c r="R250" s="63"/>
    </row>
    <row r="251" spans="1:18" s="19" customFormat="1" ht="11.1" customHeight="1" x14ac:dyDescent="0.15">
      <c r="A251" s="20">
        <v>489</v>
      </c>
      <c r="B251" s="87"/>
      <c r="C251" s="30" t="s">
        <v>262</v>
      </c>
      <c r="D251" s="26" t="s">
        <v>9</v>
      </c>
      <c r="E251" s="28" t="s">
        <v>265</v>
      </c>
      <c r="F251" s="30" t="s">
        <v>52</v>
      </c>
      <c r="G251" s="31"/>
      <c r="H251" s="27"/>
      <c r="I251" s="95" t="s">
        <v>273</v>
      </c>
      <c r="J251" s="74">
        <v>95.8</v>
      </c>
      <c r="K251" s="22">
        <f t="shared" si="20"/>
        <v>11.900000000000006</v>
      </c>
      <c r="L251" s="80">
        <f t="shared" ref="L251:L259" si="21">+$L$6+($K$6-$K251)/$L$2*TIME(1,0,0)+TIME(0,0,30)</f>
        <v>0.67372685185185188</v>
      </c>
      <c r="M251" s="80">
        <f t="shared" si="17"/>
        <v>0.66789108187134505</v>
      </c>
      <c r="N251" s="81">
        <f t="shared" ref="N251:N256" si="22">+$N$6+($K$6-$K251)/$N$2*TIME(1,0,0)+TIME(0,0,30)</f>
        <v>0.662638888888889</v>
      </c>
      <c r="O251" s="70"/>
      <c r="P251" s="63"/>
      <c r="Q251" s="70"/>
      <c r="R251" s="63"/>
    </row>
    <row r="252" spans="1:18" s="19" customFormat="1" ht="11.1" customHeight="1" thickBot="1" x14ac:dyDescent="0.2">
      <c r="A252" s="20">
        <v>491</v>
      </c>
      <c r="B252" s="87"/>
      <c r="C252" s="30" t="s">
        <v>262</v>
      </c>
      <c r="D252" s="26" t="s">
        <v>9</v>
      </c>
      <c r="E252" s="28" t="s">
        <v>265</v>
      </c>
      <c r="F252" s="30" t="s">
        <v>214</v>
      </c>
      <c r="G252" s="31"/>
      <c r="H252" s="27"/>
      <c r="I252" s="95" t="s">
        <v>273</v>
      </c>
      <c r="J252" s="74">
        <v>97.699999999999989</v>
      </c>
      <c r="K252" s="22">
        <f t="shared" si="20"/>
        <v>10.000000000000014</v>
      </c>
      <c r="L252" s="80">
        <f t="shared" si="21"/>
        <v>0.67592592592592593</v>
      </c>
      <c r="M252" s="80">
        <f t="shared" si="17"/>
        <v>0.66997441520467838</v>
      </c>
      <c r="N252" s="81">
        <f t="shared" si="22"/>
        <v>0.66461805555555564</v>
      </c>
      <c r="O252" s="70"/>
      <c r="P252" s="63"/>
      <c r="Q252" s="70"/>
      <c r="R252" s="63"/>
    </row>
    <row r="253" spans="1:18" s="19" customFormat="1" ht="11.1" customHeight="1" x14ac:dyDescent="0.15">
      <c r="A253" s="65">
        <v>493</v>
      </c>
      <c r="B253" s="87"/>
      <c r="C253" s="30" t="s">
        <v>214</v>
      </c>
      <c r="D253" s="26" t="s">
        <v>8</v>
      </c>
      <c r="E253" s="28" t="s">
        <v>265</v>
      </c>
      <c r="F253" s="30"/>
      <c r="G253" s="31"/>
      <c r="H253" s="27"/>
      <c r="I253" s="95" t="s">
        <v>273</v>
      </c>
      <c r="J253" s="74">
        <v>99.6</v>
      </c>
      <c r="K253" s="22">
        <f t="shared" si="20"/>
        <v>8.1000000000000085</v>
      </c>
      <c r="L253" s="80">
        <f t="shared" si="21"/>
        <v>0.67812500000000009</v>
      </c>
      <c r="M253" s="80">
        <f t="shared" si="17"/>
        <v>0.6720577485380117</v>
      </c>
      <c r="N253" s="81">
        <f t="shared" si="22"/>
        <v>0.66659722222222229</v>
      </c>
      <c r="O253" s="70"/>
      <c r="P253" s="63"/>
      <c r="Q253" s="70"/>
      <c r="R253" s="63"/>
    </row>
    <row r="254" spans="1:18" s="19" customFormat="1" ht="11.1" customHeight="1" x14ac:dyDescent="0.15">
      <c r="A254" s="20">
        <v>495</v>
      </c>
      <c r="B254" s="87"/>
      <c r="C254" s="30" t="s">
        <v>262</v>
      </c>
      <c r="D254" s="26" t="s">
        <v>9</v>
      </c>
      <c r="E254" s="28" t="s">
        <v>265</v>
      </c>
      <c r="F254" s="30" t="s">
        <v>50</v>
      </c>
      <c r="G254" s="31"/>
      <c r="H254" s="27"/>
      <c r="I254" s="95" t="s">
        <v>273</v>
      </c>
      <c r="J254" s="74">
        <v>100.39999999999999</v>
      </c>
      <c r="K254" s="22">
        <f t="shared" si="20"/>
        <v>7.3000000000000114</v>
      </c>
      <c r="L254" s="80">
        <f t="shared" si="21"/>
        <v>0.67905092592592597</v>
      </c>
      <c r="M254" s="80">
        <f t="shared" si="17"/>
        <v>0.67293494152046784</v>
      </c>
      <c r="N254" s="81">
        <f t="shared" si="22"/>
        <v>0.66743055555555564</v>
      </c>
      <c r="O254" s="70"/>
      <c r="P254" s="63"/>
      <c r="Q254" s="70"/>
      <c r="R254" s="63"/>
    </row>
    <row r="255" spans="1:18" s="19" customFormat="1" ht="11.1" customHeight="1" thickBot="1" x14ac:dyDescent="0.2">
      <c r="A255" s="20">
        <v>497</v>
      </c>
      <c r="B255" s="87"/>
      <c r="C255" s="30" t="s">
        <v>51</v>
      </c>
      <c r="D255" s="26" t="s">
        <v>8</v>
      </c>
      <c r="E255" s="28" t="s">
        <v>265</v>
      </c>
      <c r="F255" s="30" t="s">
        <v>51</v>
      </c>
      <c r="G255" s="31"/>
      <c r="H255" s="27"/>
      <c r="I255" s="95" t="s">
        <v>273</v>
      </c>
      <c r="J255" s="74">
        <v>100.8</v>
      </c>
      <c r="K255" s="22">
        <f t="shared" si="20"/>
        <v>6.9000000000000057</v>
      </c>
      <c r="L255" s="80">
        <f t="shared" si="21"/>
        <v>0.67951388888888897</v>
      </c>
      <c r="M255" s="80">
        <f t="shared" si="17"/>
        <v>0.67337353801169597</v>
      </c>
      <c r="N255" s="81">
        <f t="shared" si="22"/>
        <v>0.66784722222222226</v>
      </c>
      <c r="O255" s="70"/>
      <c r="P255" s="63"/>
      <c r="Q255" s="70"/>
      <c r="R255" s="63"/>
    </row>
    <row r="256" spans="1:18" s="19" customFormat="1" ht="11.1" customHeight="1" x14ac:dyDescent="0.15">
      <c r="A256" s="65">
        <v>499</v>
      </c>
      <c r="B256" s="87"/>
      <c r="C256" s="30" t="s">
        <v>51</v>
      </c>
      <c r="D256" s="26" t="s">
        <v>8</v>
      </c>
      <c r="E256" s="28" t="s">
        <v>265</v>
      </c>
      <c r="F256" s="30" t="s">
        <v>51</v>
      </c>
      <c r="G256" s="31"/>
      <c r="H256" s="27"/>
      <c r="I256" s="95" t="s">
        <v>273</v>
      </c>
      <c r="J256" s="74">
        <v>100.89999999999999</v>
      </c>
      <c r="K256" s="22">
        <f t="shared" si="20"/>
        <v>6.8000000000000114</v>
      </c>
      <c r="L256" s="80">
        <f t="shared" si="21"/>
        <v>0.67962962962962969</v>
      </c>
      <c r="M256" s="80">
        <f t="shared" si="17"/>
        <v>0.67348318713450295</v>
      </c>
      <c r="N256" s="81">
        <f t="shared" si="22"/>
        <v>0.66795138888888894</v>
      </c>
      <c r="O256" s="70"/>
      <c r="P256" s="63"/>
      <c r="Q256" s="70"/>
      <c r="R256" s="63"/>
    </row>
    <row r="257" spans="1:18" s="19" customFormat="1" ht="11.1" customHeight="1" x14ac:dyDescent="0.15">
      <c r="A257" s="20">
        <v>501</v>
      </c>
      <c r="B257" s="87" t="s">
        <v>210</v>
      </c>
      <c r="C257" s="30" t="s">
        <v>184</v>
      </c>
      <c r="D257" s="26" t="s">
        <v>8</v>
      </c>
      <c r="E257" s="28" t="s">
        <v>265</v>
      </c>
      <c r="F257" s="30" t="s">
        <v>51</v>
      </c>
      <c r="G257" s="31"/>
      <c r="H257" s="27"/>
      <c r="I257" s="95" t="s">
        <v>273</v>
      </c>
      <c r="J257" s="22">
        <v>100.89999999999999</v>
      </c>
      <c r="K257" s="22">
        <f t="shared" si="20"/>
        <v>6.8000000000000114</v>
      </c>
      <c r="L257" s="80">
        <f t="shared" si="21"/>
        <v>0.67962962962962969</v>
      </c>
      <c r="M257" s="80">
        <f t="shared" si="17"/>
        <v>0.67348318713450295</v>
      </c>
      <c r="N257" s="81">
        <f>+$N$6+($K$6-$K257)/$N$2*TIME(1,0,0)+TIME(0,0,30)</f>
        <v>0.66795138888888894</v>
      </c>
      <c r="O257" s="70"/>
      <c r="P257" s="63"/>
      <c r="Q257" s="70"/>
      <c r="R257" s="63"/>
    </row>
    <row r="258" spans="1:18" s="19" customFormat="1" ht="11.1" customHeight="1" thickBot="1" x14ac:dyDescent="0.2">
      <c r="A258" s="20">
        <v>503</v>
      </c>
      <c r="B258" s="72"/>
      <c r="C258" s="98" t="s">
        <v>104</v>
      </c>
      <c r="D258" s="99"/>
      <c r="E258" s="99"/>
      <c r="F258" s="100"/>
      <c r="G258" s="29"/>
      <c r="H258" s="27"/>
      <c r="I258" s="95"/>
      <c r="J258" s="22"/>
      <c r="K258" s="22" t="str">
        <f t="shared" si="20"/>
        <v/>
      </c>
      <c r="L258" s="80"/>
      <c r="M258" s="80"/>
      <c r="N258" s="81"/>
      <c r="P258" s="63"/>
      <c r="R258" s="63"/>
    </row>
    <row r="259" spans="1:18" s="19" customFormat="1" ht="11.1" customHeight="1" x14ac:dyDescent="0.15">
      <c r="A259" s="65">
        <v>505</v>
      </c>
      <c r="B259" s="72"/>
      <c r="C259" s="27" t="s">
        <v>145</v>
      </c>
      <c r="D259" s="26" t="s">
        <v>7</v>
      </c>
      <c r="E259" s="28" t="s">
        <v>265</v>
      </c>
      <c r="F259" s="27" t="s">
        <v>186</v>
      </c>
      <c r="G259" s="29"/>
      <c r="H259" s="27"/>
      <c r="I259" s="95" t="s">
        <v>273</v>
      </c>
      <c r="J259" s="85">
        <v>103.80000000000001</v>
      </c>
      <c r="K259" s="22">
        <f t="shared" si="20"/>
        <v>3.8999999999999915</v>
      </c>
      <c r="L259" s="80">
        <f t="shared" si="21"/>
        <v>0.68298611111111118</v>
      </c>
      <c r="M259" s="80">
        <f t="shared" si="17"/>
        <v>0.67666301169590648</v>
      </c>
      <c r="N259" s="81">
        <f>+$N$6+($K$6-$K259)/$N$2*TIME(1,0,0)+TIME(0,0,30)</f>
        <v>0.6709722222222223</v>
      </c>
      <c r="P259" s="63"/>
      <c r="Q259" s="63"/>
      <c r="R259" s="63"/>
    </row>
    <row r="260" spans="1:18" s="19" customFormat="1" ht="11.1" customHeight="1" x14ac:dyDescent="0.15">
      <c r="A260" s="20">
        <v>507</v>
      </c>
      <c r="B260" s="87" t="s">
        <v>17</v>
      </c>
      <c r="C260" s="27" t="s">
        <v>185</v>
      </c>
      <c r="D260" s="26" t="s">
        <v>8</v>
      </c>
      <c r="E260" s="28" t="s">
        <v>264</v>
      </c>
      <c r="F260" s="27" t="s">
        <v>187</v>
      </c>
      <c r="G260" s="29"/>
      <c r="H260" s="27"/>
      <c r="I260" s="95"/>
      <c r="J260" s="85">
        <v>107.10000000000001</v>
      </c>
      <c r="K260" s="22">
        <f t="shared" si="20"/>
        <v>0.59999999999999432</v>
      </c>
      <c r="L260" s="80">
        <f>+$L$6+($K$6-$K260)/$L$2*TIME(1,0,0)+TIME(0,0,30)</f>
        <v>0.68680555555555567</v>
      </c>
      <c r="M260" s="80">
        <f t="shared" si="17"/>
        <v>0.68028143274853803</v>
      </c>
      <c r="N260" s="81">
        <f>+$N$6+($K$6-$K260)/$N$2*TIME(1,0,0)+TIME(0,0,30)</f>
        <v>0.67440972222222229</v>
      </c>
      <c r="P260" s="63"/>
      <c r="Q260" s="63"/>
      <c r="R260" s="63"/>
    </row>
    <row r="261" spans="1:18" s="19" customFormat="1" ht="11.1" customHeight="1" thickBot="1" x14ac:dyDescent="0.2">
      <c r="A261" s="20">
        <v>509</v>
      </c>
      <c r="B261" s="72"/>
      <c r="C261" s="27" t="s">
        <v>185</v>
      </c>
      <c r="D261" s="26" t="s">
        <v>8</v>
      </c>
      <c r="E261" s="28" t="s">
        <v>264</v>
      </c>
      <c r="F261" s="27" t="s">
        <v>188</v>
      </c>
      <c r="G261" s="29"/>
      <c r="H261" s="27"/>
      <c r="I261" s="95"/>
      <c r="J261" s="85">
        <v>107.30000000000001</v>
      </c>
      <c r="K261" s="22">
        <f t="shared" si="20"/>
        <v>0.39999999999999147</v>
      </c>
      <c r="L261" s="80">
        <f>+$L$6+($K$6-$K261)/$L$2*TIME(1,0,0)+TIME(0,0,30)</f>
        <v>0.68703703703703711</v>
      </c>
      <c r="M261" s="80">
        <f t="shared" si="17"/>
        <v>0.68050073099415209</v>
      </c>
      <c r="N261" s="81">
        <f>+$N$6+($K$6-$K261)/$N$2*TIME(1,0,0)+TIME(0,0,30)</f>
        <v>0.67461805555555565</v>
      </c>
      <c r="P261" s="63"/>
      <c r="Q261" s="63"/>
      <c r="R261" s="63"/>
    </row>
    <row r="262" spans="1:18" s="19" customFormat="1" ht="11.1" customHeight="1" x14ac:dyDescent="0.15">
      <c r="A262" s="65">
        <v>511</v>
      </c>
      <c r="B262" s="72"/>
      <c r="C262" s="27" t="s">
        <v>191</v>
      </c>
      <c r="D262" s="26" t="s">
        <v>7</v>
      </c>
      <c r="E262" s="28" t="s">
        <v>263</v>
      </c>
      <c r="F262" s="27" t="s">
        <v>189</v>
      </c>
      <c r="G262" s="29"/>
      <c r="H262" s="27"/>
      <c r="I262" s="95"/>
      <c r="J262" s="85">
        <v>107.30000000000001</v>
      </c>
      <c r="K262" s="22">
        <f t="shared" si="20"/>
        <v>0.39999999999999147</v>
      </c>
      <c r="L262" s="80">
        <f>+$L$6+($K$6-$K262)/$L$2*TIME(1,0,0)+TIME(0,0,30)</f>
        <v>0.68703703703703711</v>
      </c>
      <c r="M262" s="80">
        <f t="shared" si="17"/>
        <v>0.68050073099415209</v>
      </c>
      <c r="N262" s="81">
        <f>+$N$6+($K$6-$K262)/$N$2*TIME(1,0,0)+TIME(0,0,30)</f>
        <v>0.67461805555555565</v>
      </c>
      <c r="P262" s="63"/>
      <c r="Q262" s="63"/>
      <c r="R262" s="63"/>
    </row>
    <row r="263" spans="1:18" s="19" customFormat="1" ht="11.1" customHeight="1" thickBot="1" x14ac:dyDescent="0.2">
      <c r="A263" s="20">
        <v>513</v>
      </c>
      <c r="B263" s="72"/>
      <c r="C263" s="27" t="s">
        <v>190</v>
      </c>
      <c r="D263" s="26" t="s">
        <v>8</v>
      </c>
      <c r="E263" s="28" t="s">
        <v>265</v>
      </c>
      <c r="F263" s="27" t="s">
        <v>192</v>
      </c>
      <c r="G263" s="29"/>
      <c r="H263" s="27"/>
      <c r="I263" s="95"/>
      <c r="J263" s="85">
        <v>107.30000000000001</v>
      </c>
      <c r="K263" s="22">
        <f t="shared" si="20"/>
        <v>0.39999999999999147</v>
      </c>
      <c r="L263" s="80">
        <f>+$L$6+($K$6-$K263)/$L$2*TIME(1,0,0)+TIME(0,0,30)</f>
        <v>0.68703703703703711</v>
      </c>
      <c r="M263" s="80">
        <f t="shared" si="17"/>
        <v>0.68050073099415209</v>
      </c>
      <c r="N263" s="81">
        <f>+$N$6+($K$6-$K263)/$N$2*TIME(1,0,0)+TIME(0,0,30)</f>
        <v>0.67461805555555565</v>
      </c>
      <c r="P263" s="63"/>
      <c r="Q263" s="63"/>
      <c r="R263" s="63"/>
    </row>
    <row r="264" spans="1:18" s="19" customFormat="1" ht="11.1" customHeight="1" thickBot="1" x14ac:dyDescent="0.2">
      <c r="A264" s="20">
        <v>515</v>
      </c>
      <c r="B264" s="72"/>
      <c r="C264" s="118" t="s">
        <v>24</v>
      </c>
      <c r="D264" s="119"/>
      <c r="E264" s="119"/>
      <c r="F264" s="120"/>
      <c r="G264" s="29"/>
      <c r="H264" s="27"/>
      <c r="I264" s="95"/>
      <c r="J264" s="85"/>
      <c r="K264" s="22"/>
      <c r="L264" s="80"/>
      <c r="M264" s="80"/>
      <c r="N264" s="81"/>
      <c r="P264" s="63"/>
      <c r="Q264" s="63"/>
      <c r="R264" s="63"/>
    </row>
    <row r="265" spans="1:18" s="19" customFormat="1" ht="11.1" customHeight="1" x14ac:dyDescent="0.15">
      <c r="A265" s="65">
        <v>517</v>
      </c>
      <c r="B265" s="72"/>
      <c r="C265" s="38" t="s">
        <v>26</v>
      </c>
      <c r="D265" s="36" t="s">
        <v>8</v>
      </c>
      <c r="E265" s="37" t="s">
        <v>264</v>
      </c>
      <c r="F265" s="38" t="s">
        <v>10</v>
      </c>
      <c r="G265" s="29"/>
      <c r="H265" s="27"/>
      <c r="I265" s="95"/>
      <c r="J265" s="85">
        <v>107.30000000000001</v>
      </c>
      <c r="K265" s="22">
        <f t="shared" ref="K265:K269" si="23">IF(J265&gt;0,(+$K$6-J265),"")</f>
        <v>0.39999999999999147</v>
      </c>
      <c r="L265" s="80">
        <f>+$L$6+($K$6-$K265)/$L$2*TIME(1,0,0)+TIME(0,0,30)</f>
        <v>0.68703703703703711</v>
      </c>
      <c r="M265" s="80">
        <f t="shared" si="17"/>
        <v>0.68050073099415209</v>
      </c>
      <c r="N265" s="81">
        <f t="shared" ref="N265:N269" si="24">+$N$6+($K$6-$K265)/$N$2*TIME(1,0,0)+TIME(0,0,30)</f>
        <v>0.67461805555555565</v>
      </c>
      <c r="P265" s="63"/>
      <c r="Q265" s="63"/>
      <c r="R265" s="63"/>
    </row>
    <row r="266" spans="1:18" s="19" customFormat="1" ht="11.1" customHeight="1" x14ac:dyDescent="0.15">
      <c r="A266" s="20">
        <v>519</v>
      </c>
      <c r="B266" s="72"/>
      <c r="C266" s="27" t="s">
        <v>26</v>
      </c>
      <c r="D266" s="26" t="s">
        <v>8</v>
      </c>
      <c r="E266" s="28" t="s">
        <v>264</v>
      </c>
      <c r="F266" s="27" t="s">
        <v>26</v>
      </c>
      <c r="G266" s="29"/>
      <c r="H266" s="27"/>
      <c r="I266" s="95"/>
      <c r="J266" s="85">
        <v>107.30000000000001</v>
      </c>
      <c r="K266" s="22">
        <f t="shared" si="23"/>
        <v>0.39999999999999147</v>
      </c>
      <c r="L266" s="80">
        <f>+$L$6+($K$6-$K266)/$L$2*TIME(1,0,0)+TIME(0,0,30)</f>
        <v>0.68703703703703711</v>
      </c>
      <c r="M266" s="80">
        <f t="shared" si="17"/>
        <v>0.68050073099415209</v>
      </c>
      <c r="N266" s="81">
        <f t="shared" si="24"/>
        <v>0.67461805555555565</v>
      </c>
      <c r="P266" s="63"/>
      <c r="Q266" s="63"/>
      <c r="R266" s="63"/>
    </row>
    <row r="267" spans="1:18" s="19" customFormat="1" ht="11.1" customHeight="1" thickBot="1" x14ac:dyDescent="0.2">
      <c r="A267" s="20">
        <v>521</v>
      </c>
      <c r="B267" s="72"/>
      <c r="C267" s="27" t="s">
        <v>26</v>
      </c>
      <c r="D267" s="26" t="s">
        <v>8</v>
      </c>
      <c r="E267" s="28" t="s">
        <v>265</v>
      </c>
      <c r="F267" s="27" t="s">
        <v>27</v>
      </c>
      <c r="G267" s="29"/>
      <c r="H267" s="27"/>
      <c r="I267" s="95"/>
      <c r="J267" s="85">
        <v>107.4</v>
      </c>
      <c r="K267" s="22">
        <f t="shared" si="23"/>
        <v>0.29999999999999716</v>
      </c>
      <c r="L267" s="80">
        <f>+$L$6+($K$6-$K267)/$L$2*TIME(1,0,0)+TIME(0,0,30)</f>
        <v>0.68715277777777783</v>
      </c>
      <c r="M267" s="80">
        <f t="shared" si="17"/>
        <v>0.68061038011695918</v>
      </c>
      <c r="N267" s="81">
        <f t="shared" si="24"/>
        <v>0.67472222222222222</v>
      </c>
      <c r="P267" s="63"/>
      <c r="Q267" s="63"/>
      <c r="R267" s="63"/>
    </row>
    <row r="268" spans="1:18" s="19" customFormat="1" ht="11.1" customHeight="1" x14ac:dyDescent="0.15">
      <c r="A268" s="65">
        <v>523</v>
      </c>
      <c r="B268" s="72"/>
      <c r="C268" s="27" t="s">
        <v>25</v>
      </c>
      <c r="D268" s="26" t="s">
        <v>9</v>
      </c>
      <c r="E268" s="28" t="s">
        <v>265</v>
      </c>
      <c r="F268" s="27" t="s">
        <v>113</v>
      </c>
      <c r="G268" s="29"/>
      <c r="H268" s="27"/>
      <c r="I268" s="95"/>
      <c r="J268" s="85">
        <v>107.60000000000001</v>
      </c>
      <c r="K268" s="22">
        <f t="shared" si="23"/>
        <v>9.9999999999994316E-2</v>
      </c>
      <c r="L268" s="80">
        <f>+$L$6+($K$6-$K268)/$L$2*TIME(1,0,0)+TIME(0,0,30)</f>
        <v>0.68738425925925928</v>
      </c>
      <c r="M268" s="80">
        <f t="shared" si="17"/>
        <v>0.68082967836257313</v>
      </c>
      <c r="N268" s="81">
        <f t="shared" si="24"/>
        <v>0.67493055555555559</v>
      </c>
      <c r="P268" s="63"/>
      <c r="Q268" s="63"/>
      <c r="R268" s="63"/>
    </row>
    <row r="269" spans="1:18" s="19" customFormat="1" ht="11.1" customHeight="1" thickBot="1" x14ac:dyDescent="0.2">
      <c r="A269" s="20">
        <v>525</v>
      </c>
      <c r="B269" s="72"/>
      <c r="C269" s="47" t="s">
        <v>28</v>
      </c>
      <c r="D269" s="33" t="s">
        <v>8</v>
      </c>
      <c r="E269" s="34" t="s">
        <v>265</v>
      </c>
      <c r="F269" s="47" t="s">
        <v>114</v>
      </c>
      <c r="G269" s="29"/>
      <c r="H269" s="27"/>
      <c r="I269" s="95"/>
      <c r="J269" s="85">
        <v>107.70000000000002</v>
      </c>
      <c r="K269" s="22">
        <f t="shared" si="23"/>
        <v>-1.4210854715202004E-14</v>
      </c>
      <c r="L269" s="80">
        <f>+$L$6+($K$6-$K269)/$L$2*TIME(1,0,0)+TIME(0,0,30)</f>
        <v>0.68750000000000011</v>
      </c>
      <c r="M269" s="80">
        <f t="shared" si="17"/>
        <v>0.68093932748538022</v>
      </c>
      <c r="N269" s="81">
        <f t="shared" si="24"/>
        <v>0.67503472222222227</v>
      </c>
      <c r="P269" s="63"/>
      <c r="Q269" s="63"/>
      <c r="R269" s="63"/>
    </row>
    <row r="270" spans="1:18" s="19" customFormat="1" ht="11.1" customHeight="1" thickBot="1" x14ac:dyDescent="0.2">
      <c r="A270" s="20">
        <v>527</v>
      </c>
      <c r="B270" s="60"/>
      <c r="C270" s="124" t="s">
        <v>112</v>
      </c>
      <c r="D270" s="125"/>
      <c r="E270" s="125"/>
      <c r="F270" s="126"/>
      <c r="G270" s="61"/>
      <c r="H270" s="61"/>
      <c r="I270" s="69"/>
      <c r="J270" s="75"/>
      <c r="K270" s="62" t="str">
        <f t="shared" ref="K270" si="25">IF(J270&gt;0,(+$K$6-J270),"")</f>
        <v/>
      </c>
      <c r="L270" s="82"/>
      <c r="M270" s="82"/>
      <c r="N270" s="83"/>
      <c r="P270" s="63"/>
    </row>
    <row r="271" spans="1:18" x14ac:dyDescent="0.25">
      <c r="C271" s="8"/>
      <c r="D271" s="9"/>
      <c r="F271" s="8"/>
      <c r="G271" s="9"/>
      <c r="H271" s="8"/>
      <c r="I271" s="9"/>
      <c r="K271" s="9"/>
      <c r="L271" s="84"/>
      <c r="M271" s="84"/>
      <c r="N271" s="84"/>
    </row>
  </sheetData>
  <mergeCells count="72">
    <mergeCell ref="C53:F53"/>
    <mergeCell ref="C59:F59"/>
    <mergeCell ref="C61:F61"/>
    <mergeCell ref="C63:F63"/>
    <mergeCell ref="B1:M1"/>
    <mergeCell ref="C46:F46"/>
    <mergeCell ref="C56:F56"/>
    <mergeCell ref="C51:F51"/>
    <mergeCell ref="C25:F25"/>
    <mergeCell ref="D3:N3"/>
    <mergeCell ref="C6:F6"/>
    <mergeCell ref="A3:C3"/>
    <mergeCell ref="C124:F124"/>
    <mergeCell ref="C156:F156"/>
    <mergeCell ref="C151:F151"/>
    <mergeCell ref="C145:F145"/>
    <mergeCell ref="C77:F77"/>
    <mergeCell ref="C103:F103"/>
    <mergeCell ref="C93:F93"/>
    <mergeCell ref="C87:F87"/>
    <mergeCell ref="C126:F126"/>
    <mergeCell ref="C128:F128"/>
    <mergeCell ref="C129:F129"/>
    <mergeCell ref="C110:F110"/>
    <mergeCell ref="C117:F117"/>
    <mergeCell ref="C134:F134"/>
    <mergeCell ref="C154:F154"/>
    <mergeCell ref="C141:F141"/>
    <mergeCell ref="C206:F206"/>
    <mergeCell ref="C157:F157"/>
    <mergeCell ref="C158:F158"/>
    <mergeCell ref="C203:F203"/>
    <mergeCell ref="C180:F180"/>
    <mergeCell ref="C193:F193"/>
    <mergeCell ref="C172:F172"/>
    <mergeCell ref="C258:F258"/>
    <mergeCell ref="C264:F264"/>
    <mergeCell ref="C211:F211"/>
    <mergeCell ref="C207:F207"/>
    <mergeCell ref="C249:F249"/>
    <mergeCell ref="C270:F270"/>
    <mergeCell ref="C111:F111"/>
    <mergeCell ref="C177:F177"/>
    <mergeCell ref="C115:F115"/>
    <mergeCell ref="C119:F119"/>
    <mergeCell ref="C121:F121"/>
    <mergeCell ref="C237:F237"/>
    <mergeCell ref="C239:F239"/>
    <mergeCell ref="C219:F219"/>
    <mergeCell ref="C191:F191"/>
    <mergeCell ref="C209:F209"/>
    <mergeCell ref="C216:F216"/>
    <mergeCell ref="C247:F247"/>
    <mergeCell ref="C113:F113"/>
    <mergeCell ref="C163:F163"/>
    <mergeCell ref="C143:F143"/>
    <mergeCell ref="C106:F106"/>
    <mergeCell ref="C104:F104"/>
    <mergeCell ref="C98:F98"/>
    <mergeCell ref="C22:F22"/>
    <mergeCell ref="C29:F29"/>
    <mergeCell ref="C73:F73"/>
    <mergeCell ref="C74:F74"/>
    <mergeCell ref="C81:F81"/>
    <mergeCell ref="C68:F68"/>
    <mergeCell ref="C27:F27"/>
    <mergeCell ref="C35:F35"/>
    <mergeCell ref="C24:F24"/>
    <mergeCell ref="C44:F44"/>
    <mergeCell ref="C69:F69"/>
    <mergeCell ref="C33:F33"/>
    <mergeCell ref="C47:F47"/>
  </mergeCells>
  <phoneticPr fontId="5" type="noConversion"/>
  <printOptions horizontalCentered="1" verticalCentered="1"/>
  <pageMargins left="0.19685039370078741" right="0.19685039370078741" top="0.47244094488188981" bottom="0.78740157480314965" header="0.51181102362204722" footer="0.31496062992125984"/>
  <pageSetup paperSize="9" scale="91" fitToHeight="0" orientation="portrait" r:id="rId1"/>
  <headerFooter>
    <oddFooter>&amp;C&amp;P&amp;REdition du 20/04/25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Odile Troch</cp:lastModifiedBy>
  <cp:lastPrinted>2025-04-19T16:23:42Z</cp:lastPrinted>
  <dcterms:created xsi:type="dcterms:W3CDTF">2020-02-04T08:13:04Z</dcterms:created>
  <dcterms:modified xsi:type="dcterms:W3CDTF">2025-06-03T13:24:41Z</dcterms:modified>
</cp:coreProperties>
</file>